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susanne_kelliher_education_gov_uk/Documents/Documents/Apprentice panel/Survey 2022/Final report from Joe/"/>
    </mc:Choice>
  </mc:AlternateContent>
  <xr:revisionPtr revIDLastSave="148" documentId="8_{73EF7A79-C7C5-42E2-971C-BBED4FB12740}" xr6:coauthVersionLast="47" xr6:coauthVersionMax="47" xr10:uidLastSave="{B7D52CF2-5E6D-41D9-AAA0-E60CBEFC46EA}"/>
  <bookViews>
    <workbookView xWindow="-120" yWindow="-120" windowWidth="29040" windowHeight="15840" xr2:uid="{00000000-000D-0000-FFFF-FFFF00000000}"/>
  </bookViews>
  <sheets>
    <sheet name="Front page" sheetId="1" r:id="rId1"/>
    <sheet name="Notes" sheetId="2" r:id="rId2"/>
    <sheet name="q1" sheetId="3" r:id="rId3"/>
    <sheet name="q2" sheetId="4" r:id="rId4"/>
    <sheet name="q3" sheetId="5" r:id="rId5"/>
    <sheet name="q4" sheetId="6" r:id="rId6"/>
    <sheet name="q5" sheetId="7" r:id="rId7"/>
    <sheet name="q6" sheetId="8" r:id="rId8"/>
    <sheet name="q7" sheetId="9" r:id="rId9"/>
    <sheet name="q8" sheetId="10" r:id="rId10"/>
    <sheet name="q9" sheetId="11" r:id="rId11"/>
    <sheet name="q10" sheetId="12" r:id="rId12"/>
    <sheet name="q11" sheetId="13" r:id="rId13"/>
    <sheet name="q12" sheetId="14" r:id="rId14"/>
    <sheet name="q13" sheetId="15" r:id="rId15"/>
    <sheet name="q14" sheetId="16" r:id="rId16"/>
    <sheet name="q15" sheetId="17" r:id="rId17"/>
    <sheet name="q16" sheetId="18" r:id="rId18"/>
    <sheet name="q17" sheetId="19" r:id="rId19"/>
    <sheet name="q19" sheetId="20" r:id="rId20"/>
    <sheet name="q20" sheetId="21" r:id="rId21"/>
    <sheet name="q21" sheetId="22" r:id="rId22"/>
    <sheet name="q22" sheetId="23" r:id="rId23"/>
    <sheet name="q23" sheetId="24" r:id="rId24"/>
    <sheet name="q25" sheetId="25" r:id="rId25"/>
    <sheet name="q26" sheetId="26" r:id="rId26"/>
    <sheet name="q27" sheetId="27" r:id="rId27"/>
    <sheet name="q28" sheetId="28" r:id="rId28"/>
    <sheet name="q29" sheetId="29" r:id="rId29"/>
    <sheet name="q30" sheetId="30" r:id="rId30"/>
    <sheet name="q31" sheetId="31" r:id="rId31"/>
    <sheet name="q32" sheetId="32" r:id="rId32"/>
    <sheet name="q33" sheetId="33" r:id="rId33"/>
    <sheet name="q34" sheetId="34" r:id="rId34"/>
    <sheet name="q35" sheetId="35" r:id="rId35"/>
    <sheet name="q36" sheetId="36" r:id="rId36"/>
    <sheet name="q37" sheetId="37" r:id="rId37"/>
    <sheet name="q38" sheetId="38" r:id="rId38"/>
    <sheet name="q39" sheetId="39" r:id="rId39"/>
    <sheet name="q40" sheetId="40" r:id="rId40"/>
    <sheet name="q41" sheetId="41" r:id="rId41"/>
    <sheet name="q42" sheetId="42" r:id="rId42"/>
    <sheet name="q43" sheetId="43" r:id="rId43"/>
    <sheet name="q44" sheetId="44" r:id="rId44"/>
    <sheet name="q45" sheetId="45" r:id="rId45"/>
    <sheet name="q46" sheetId="46" r:id="rId46"/>
    <sheet name="q47" sheetId="47" r:id="rId47"/>
    <sheet name="q48" sheetId="48" r:id="rId48"/>
    <sheet name="q49" sheetId="49" r:id="rId49"/>
    <sheet name="q51" sheetId="50" r:id="rId50"/>
    <sheet name="q52" sheetId="51" r:id="rId51"/>
    <sheet name="q53" sheetId="52" r:id="rId52"/>
    <sheet name="q54" sheetId="53" r:id="rId53"/>
    <sheet name="q55" sheetId="54" r:id="rId54"/>
    <sheet name="q56" sheetId="55" r:id="rId55"/>
    <sheet name="q57" sheetId="56" r:id="rId56"/>
    <sheet name="q58" sheetId="57" r:id="rId57"/>
    <sheet name="q62" sheetId="59" r:id="rId58"/>
    <sheet name="q61" sheetId="58" r:id="rId5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7" l="1"/>
  <c r="B9" i="27"/>
  <c r="C7" i="27" s="1"/>
  <c r="B9" i="29"/>
  <c r="C6" i="29" s="1"/>
  <c r="C8" i="28"/>
  <c r="B9" i="28"/>
  <c r="C6" i="28" s="1"/>
  <c r="B9" i="24"/>
  <c r="C7" i="24" s="1"/>
  <c r="C8" i="29" l="1"/>
  <c r="C7" i="29"/>
  <c r="C7" i="28"/>
  <c r="C8" i="27"/>
  <c r="C8" i="24"/>
  <c r="C6" i="24"/>
</calcChain>
</file>

<file path=xl/sharedStrings.xml><?xml version="1.0" encoding="utf-8"?>
<sst xmlns="http://schemas.openxmlformats.org/spreadsheetml/2006/main" count="916" uniqueCount="245">
  <si>
    <t>Date: 28/07/2022</t>
  </si>
  <si>
    <t>Contents</t>
  </si>
  <si>
    <t>Notes</t>
  </si>
  <si>
    <t>Notes on survey responses, timing and methodology.</t>
  </si>
  <si>
    <t>q1</t>
  </si>
  <si>
    <t>My workload as an apprentice is manageable</t>
  </si>
  <si>
    <t>q2</t>
  </si>
  <si>
    <t>As an apprentice I feel as valued as other staff members by my employer</t>
  </si>
  <si>
    <t>q3</t>
  </si>
  <si>
    <t>My employer takes steps to support my wellbeing</t>
  </si>
  <si>
    <t>q4</t>
  </si>
  <si>
    <t>My training provider takes steps to support my wellbeing</t>
  </si>
  <si>
    <t>q5</t>
  </si>
  <si>
    <t>As an apprentice I have access to the same wellbeing support as other staff members at my employer</t>
  </si>
  <si>
    <t>q6</t>
  </si>
  <si>
    <t>I would know who to contact if I had a welfare or wellbeing issue relating to my apprenticeship</t>
  </si>
  <si>
    <t>q7</t>
  </si>
  <si>
    <t>Did you receive an induction to your apprenticeship from your employer?</t>
  </si>
  <si>
    <t>q8</t>
  </si>
  <si>
    <t>The information I received in my induction with my employer was useful in my apprenticeship</t>
  </si>
  <si>
    <t>q9</t>
  </si>
  <si>
    <t>Did you receive an induction to your apprenticeship from your training provider?</t>
  </si>
  <si>
    <t>q10</t>
  </si>
  <si>
    <t>The information I received in my induction with my training provider has been useful for my apprenticeship</t>
  </si>
  <si>
    <t>q11</t>
  </si>
  <si>
    <t>Did any part of your induction include information on how to link up with other apprentices outside of your employer or training provider for example through apprenticeship networks?</t>
  </si>
  <si>
    <t>q12</t>
  </si>
  <si>
    <t>The training I receive will benefit me in my future career not just in my current role</t>
  </si>
  <si>
    <t>q13</t>
  </si>
  <si>
    <t>I get opportunities in my workplace to practice and develop the skills I learn in my apprenticeship training</t>
  </si>
  <si>
    <t>q14</t>
  </si>
  <si>
    <t>In my apprenticeship I learn skills knowledge and behaviours that are up to date</t>
  </si>
  <si>
    <t>q15</t>
  </si>
  <si>
    <t>During my apprenticeship I learn transferable workplace skills that I could use in a range of different roles</t>
  </si>
  <si>
    <t>q16</t>
  </si>
  <si>
    <t>Roughly how much of your apprenticeship training has been delivered online vs in person?</t>
  </si>
  <si>
    <t>q17</t>
  </si>
  <si>
    <t>Assuming there were no COVID restrictions what would be your ideal mix of online and in person training?</t>
  </si>
  <si>
    <t>q19</t>
  </si>
  <si>
    <t>Is the training provider for your apprenticeship a separate organisation to your employer?</t>
  </si>
  <si>
    <t>q20</t>
  </si>
  <si>
    <t>Your employer and training provider are expected to work together successfully how satisfied are you that this is happening?</t>
  </si>
  <si>
    <t>q21</t>
  </si>
  <si>
    <t>How satisfied are you with the overall quality of service provided by your training provider?</t>
  </si>
  <si>
    <t>q22</t>
  </si>
  <si>
    <t>How satisfied are you with the responsiveness of the service provided by your training provider?</t>
  </si>
  <si>
    <t>q23</t>
  </si>
  <si>
    <t>Have you signed a commitment statement or something like it?</t>
  </si>
  <si>
    <t>q25</t>
  </si>
  <si>
    <t>How satisfied are you that the commitments made within your commitment statement are being met by your employer?</t>
  </si>
  <si>
    <t>q26</t>
  </si>
  <si>
    <t>How satisfied are you that the commitments made within your commitment statement are being met by your training provider?</t>
  </si>
  <si>
    <t>q27</t>
  </si>
  <si>
    <t>Do you know what your apprenticeship standard is?</t>
  </si>
  <si>
    <t>q28</t>
  </si>
  <si>
    <t>Do you know where to find your apprenticeship standard?</t>
  </si>
  <si>
    <t>q29</t>
  </si>
  <si>
    <t>Have you read your apprenticeship standard?</t>
  </si>
  <si>
    <t>q30</t>
  </si>
  <si>
    <t>I can easily understand the language in my apprenticeship standard</t>
  </si>
  <si>
    <t>q31</t>
  </si>
  <si>
    <t>I can easily understand how the knowledge, skills and behaviours in my apprenticeship standard relate to what I have been learning in my apprenticeship</t>
  </si>
  <si>
    <t>q32</t>
  </si>
  <si>
    <t>I can easily understand how the knowledge, skills and behaviours in my apprenticeship standard relate to my the occupation I am training for</t>
  </si>
  <si>
    <t>q33</t>
  </si>
  <si>
    <t>The knowledge, skills and behaviours set out in my apprenticeship standard will equip me with the skills I need to succeed in my occupation</t>
  </si>
  <si>
    <t>q34</t>
  </si>
  <si>
    <t>How challenging are the learning outcomes in your apprenticeship standard?</t>
  </si>
  <si>
    <t>q35</t>
  </si>
  <si>
    <t>Does your apprenticeship include a mandatory qualification?</t>
  </si>
  <si>
    <t>q36</t>
  </si>
  <si>
    <t>The mandatory qualification(s) I do as part of my apprenticeship will be valuable for my future career</t>
  </si>
  <si>
    <t>q37</t>
  </si>
  <si>
    <t>My employer would be willing to make adjustments to meet my needs</t>
  </si>
  <si>
    <t>q38</t>
  </si>
  <si>
    <t>My training provider would be willing to make adjustments to meet my needs</t>
  </si>
  <si>
    <t>q39</t>
  </si>
  <si>
    <t>Overall I currently feel able and empowered to have successful career in my industry</t>
  </si>
  <si>
    <t>q40</t>
  </si>
  <si>
    <t>My apprenticeship has made me feel MORE able and empowered to have a successful career in my industry</t>
  </si>
  <si>
    <t>q41</t>
  </si>
  <si>
    <t>I know how to find information about future training or qualifications to which I could progress following my apprenticeship</t>
  </si>
  <si>
    <t>q42</t>
  </si>
  <si>
    <t>I have considered doing future training or qualifications towards a different career path than my current apprenticeship</t>
  </si>
  <si>
    <t>q43</t>
  </si>
  <si>
    <t>Have you gone past your apprenticeship gateway yet</t>
  </si>
  <si>
    <t>q44</t>
  </si>
  <si>
    <t>I am satisfied with the support I have received from my training provider since passing through gateway</t>
  </si>
  <si>
    <t>q45</t>
  </si>
  <si>
    <t>I am satisfied with the support I have received from my employer since passing through gateway</t>
  </si>
  <si>
    <t>q46</t>
  </si>
  <si>
    <t>I am satisfied with the support I have received from my end point assessment organisation since passing through gateway</t>
  </si>
  <si>
    <t>q47</t>
  </si>
  <si>
    <t>To what extent do you agree or disagree with the following statement the skills I need for my end point assessment are a good match for the skills I need to perform well in my occupation?</t>
  </si>
  <si>
    <t>q48</t>
  </si>
  <si>
    <t>What is your age?</t>
  </si>
  <si>
    <t>q49</t>
  </si>
  <si>
    <t>What best describes your gender?</t>
  </si>
  <si>
    <t>q51</t>
  </si>
  <si>
    <t>Do you consider yourself to have a disability?</t>
  </si>
  <si>
    <t>q52</t>
  </si>
  <si>
    <t>What is your ethnic group?</t>
  </si>
  <si>
    <t>q53</t>
  </si>
  <si>
    <t>What is your religion?</t>
  </si>
  <si>
    <t>q54</t>
  </si>
  <si>
    <t>Which of the following best describes your sexual orientation?</t>
  </si>
  <si>
    <t>q55</t>
  </si>
  <si>
    <t>The Institute supports apprenticeships in England. Is your apprenticeship based in England</t>
  </si>
  <si>
    <t>q56</t>
  </si>
  <si>
    <t>Which region of England is your apprenticeship based in?</t>
  </si>
  <si>
    <t>q57</t>
  </si>
  <si>
    <t>What level is your apprenticeship?</t>
  </si>
  <si>
    <t>q58</t>
  </si>
  <si>
    <t>Which of the following best describes the route or sector your apprenticeship relates to?</t>
  </si>
  <si>
    <t>q61</t>
  </si>
  <si>
    <t>Roughly how many people work at your employer?</t>
  </si>
  <si>
    <t>q62</t>
  </si>
  <si>
    <t>Did you work for your current employer prior to starting your apprenticeship with them?</t>
  </si>
  <si>
    <t>Table notes</t>
  </si>
  <si>
    <t>Data source: 2022 Apprentice Panel Survey</t>
  </si>
  <si>
    <t>Submitted responses: 2,016</t>
  </si>
  <si>
    <t>Percentages are rounded to the nearest whole number. Reported individual percentages may therefore not sum exactly to 100.</t>
  </si>
  <si>
    <t>Not all respondents provided a response to every question, so total responses may vary between questions.</t>
  </si>
  <si>
    <t>Where response numbers are low, responses have been grouped to protect anonymity.</t>
  </si>
  <si>
    <t>Methodology</t>
  </si>
  <si>
    <t>Full details of the methodology used for the survey and analysis can be found in the accompanying technical annex.</t>
  </si>
  <si>
    <t>Responses to:</t>
  </si>
  <si>
    <t>2022</t>
  </si>
  <si>
    <t>Responses</t>
  </si>
  <si>
    <t>Percentage of Responses</t>
  </si>
  <si>
    <t>Strongly agree</t>
  </si>
  <si>
    <t>Agree</t>
  </si>
  <si>
    <t>Neither agree nor disagree</t>
  </si>
  <si>
    <t>Disagree</t>
  </si>
  <si>
    <t>Strongly disagree</t>
  </si>
  <si>
    <t>Total</t>
  </si>
  <si>
    <t>Not sure</t>
  </si>
  <si>
    <t>No response</t>
  </si>
  <si>
    <t>Yes</t>
  </si>
  <si>
    <t>No</t>
  </si>
  <si>
    <t>2020</t>
  </si>
  <si>
    <t>Not sure*</t>
  </si>
  <si>
    <t xml:space="preserve">*The 2020 survey did not have a "not sure" option. </t>
  </si>
  <si>
    <t>Entirely in-person</t>
  </si>
  <si>
    <t>Mostly in-person</t>
  </si>
  <si>
    <t>About half in half</t>
  </si>
  <si>
    <t>Entirely online/remote</t>
  </si>
  <si>
    <t>Mostly online/remote</t>
  </si>
  <si>
    <t>Very satisfied</t>
  </si>
  <si>
    <t>Satisfied</t>
  </si>
  <si>
    <t>Neutral</t>
  </si>
  <si>
    <t>Unsatisfied</t>
  </si>
  <si>
    <t>Very unsatisfied</t>
  </si>
  <si>
    <t>No response*</t>
  </si>
  <si>
    <t>*This question was only asked of those who said Yes to Q27.</t>
  </si>
  <si>
    <t>Much too challenging</t>
  </si>
  <si>
    <t>A bit too challenging</t>
  </si>
  <si>
    <t>The right level of challenge</t>
  </si>
  <si>
    <t>A bit too easy</t>
  </si>
  <si>
    <t>Much too easy</t>
  </si>
  <si>
    <t>*This question was only asked of those who said yes to question 43</t>
  </si>
  <si>
    <t>16-18</t>
  </si>
  <si>
    <t>19 -21</t>
  </si>
  <si>
    <t>22-25</t>
  </si>
  <si>
    <t>26-35</t>
  </si>
  <si>
    <t>36-45</t>
  </si>
  <si>
    <t>46-55</t>
  </si>
  <si>
    <t>56-65</t>
  </si>
  <si>
    <t>66+</t>
  </si>
  <si>
    <t>Prefer not to say</t>
  </si>
  <si>
    <t>Female</t>
  </si>
  <si>
    <t>Male</t>
  </si>
  <si>
    <t>Prefer to self-describe</t>
  </si>
  <si>
    <t>Asian/Asian British - Bangladeshi</t>
  </si>
  <si>
    <t>Asian/Asian British - Chinese</t>
  </si>
  <si>
    <t>*</t>
  </si>
  <si>
    <t>Asian/Asian British - Indian</t>
  </si>
  <si>
    <t>Asian/Asian British - Other</t>
  </si>
  <si>
    <t>Asian/Asian British - Pakistani</t>
  </si>
  <si>
    <t>Asian/Asian British - Unkown</t>
  </si>
  <si>
    <t>Black/African/Caribbean/Black British - African</t>
  </si>
  <si>
    <t>Black/African/Caribbean/Black British - Caribbean</t>
  </si>
  <si>
    <t>Black/African/Caribbean/Black British - Other</t>
  </si>
  <si>
    <t>Black/African/Caribbean/Black British - Unknown</t>
  </si>
  <si>
    <t>Mixed/Multiple - Other</t>
  </si>
  <si>
    <t>Mixed/Multiple - White and Asian</t>
  </si>
  <si>
    <t>Mixed/Multiple  - White and Black African</t>
  </si>
  <si>
    <t>Mixed/Multiple - White and Black Caribbean</t>
  </si>
  <si>
    <t>Other ethnic group - Arab</t>
  </si>
  <si>
    <t xml:space="preserve">Other ethnic group - Other </t>
  </si>
  <si>
    <t>White -  English, Welsh, Scottish, Northern Irish or British</t>
  </si>
  <si>
    <t>White - Irish</t>
  </si>
  <si>
    <t>White - Gypsy or Irish Traveller</t>
  </si>
  <si>
    <t>White - Other</t>
  </si>
  <si>
    <t>White - Unkown</t>
  </si>
  <si>
    <t>Unknown</t>
  </si>
  <si>
    <t>*5 or fewer responses - number redacted to preserve participant anonymity.</t>
  </si>
  <si>
    <t>Any Other religion</t>
  </si>
  <si>
    <t>Christian (including Church of England, Catholic, Protestant and all other Christian denominations)</t>
  </si>
  <si>
    <t>Hindu</t>
  </si>
  <si>
    <t>Muslim</t>
  </si>
  <si>
    <t>No Religion</t>
  </si>
  <si>
    <t>Sikh</t>
  </si>
  <si>
    <t>Jewish</t>
  </si>
  <si>
    <t>Buddhist</t>
  </si>
  <si>
    <t>Bisexual</t>
  </si>
  <si>
    <t>Gay or Lesbian</t>
  </si>
  <si>
    <t>Other sexual orientation</t>
  </si>
  <si>
    <t>Straight / Heterosexual</t>
  </si>
  <si>
    <t>East Midlands</t>
  </si>
  <si>
    <t>East of England</t>
  </si>
  <si>
    <t>Greater London</t>
  </si>
  <si>
    <t>North East</t>
  </si>
  <si>
    <t>North West</t>
  </si>
  <si>
    <t>South East</t>
  </si>
  <si>
    <t>South West</t>
  </si>
  <si>
    <t>West Midlands</t>
  </si>
  <si>
    <t>Yorkshire and the Humber</t>
  </si>
  <si>
    <t>2</t>
  </si>
  <si>
    <t>3</t>
  </si>
  <si>
    <t>4</t>
  </si>
  <si>
    <t>5</t>
  </si>
  <si>
    <t>6</t>
  </si>
  <si>
    <t>7</t>
  </si>
  <si>
    <t>Agriculture, environmental and animal care</t>
  </si>
  <si>
    <t>Business and administration</t>
  </si>
  <si>
    <t>Care services</t>
  </si>
  <si>
    <t>Catering and hospitality</t>
  </si>
  <si>
    <t>Construction</t>
  </si>
  <si>
    <t>Creative and design</t>
  </si>
  <si>
    <t>Digital</t>
  </si>
  <si>
    <t>Education and childcare</t>
  </si>
  <si>
    <t>Engineering and manufacturing</t>
  </si>
  <si>
    <t>Hair and beauty</t>
  </si>
  <si>
    <t>Health and science</t>
  </si>
  <si>
    <t>Legal, finance and accounting</t>
  </si>
  <si>
    <t>Protective services</t>
  </si>
  <si>
    <t>Sales, marketing, and procurement</t>
  </si>
  <si>
    <t>Transport and logistics</t>
  </si>
  <si>
    <t>10 or less</t>
  </si>
  <si>
    <t>11-50</t>
  </si>
  <si>
    <t>51-250</t>
  </si>
  <si>
    <t>251 or more</t>
  </si>
  <si>
    <t>Data tables from the 2022 IfATE apprentice panel survey of apprentices</t>
  </si>
  <si>
    <t>2022 Apprentice Panel Survey of Apprentices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</si>
</sst>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9" fontId="5" fillId="0" borderId="1" xfId="0" applyNumberFormat="1" applyFont="1" applyBorder="1"/>
    <xf numFmtId="0" fontId="6" fillId="0" borderId="1" xfId="0" applyFont="1" applyBorder="1"/>
    <xf numFmtId="9" fontId="6" fillId="0" borderId="1" xfId="0" applyNumberFormat="1" applyFont="1" applyBorder="1"/>
    <xf numFmtId="0" fontId="7" fillId="0" borderId="1" xfId="0" applyFont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68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1896073</xdr:colOff>
      <xdr:row>3</xdr:row>
      <xdr:rowOff>68635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2505673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68"/>
  <sheetViews>
    <sheetView showGridLines="0" tabSelected="1" workbookViewId="0">
      <selection activeCell="G5" sqref="G5"/>
    </sheetView>
  </sheetViews>
  <sheetFormatPr defaultRowHeight="15" x14ac:dyDescent="0.25"/>
  <cols>
    <col min="1" max="1" width="3.7109375" customWidth="1"/>
    <col min="3" max="3" width="140.7109375" customWidth="1"/>
  </cols>
  <sheetData>
    <row r="5" spans="2:3" ht="20.25" x14ac:dyDescent="0.3">
      <c r="B5" s="1" t="s">
        <v>244</v>
      </c>
    </row>
    <row r="7" spans="2:3" ht="15.75" x14ac:dyDescent="0.25">
      <c r="B7" s="2" t="s">
        <v>243</v>
      </c>
    </row>
    <row r="8" spans="2:3" ht="15.75" x14ac:dyDescent="0.25">
      <c r="B8" s="2" t="s">
        <v>0</v>
      </c>
    </row>
    <row r="10" spans="2:3" ht="18" x14ac:dyDescent="0.25">
      <c r="B10" s="3" t="s">
        <v>1</v>
      </c>
    </row>
    <row r="11" spans="2:3" x14ac:dyDescent="0.25">
      <c r="B11" s="4" t="s">
        <v>2</v>
      </c>
      <c r="C11" s="5" t="s">
        <v>3</v>
      </c>
    </row>
    <row r="12" spans="2:3" x14ac:dyDescent="0.25">
      <c r="B12" s="4" t="s">
        <v>4</v>
      </c>
      <c r="C12" s="5" t="s">
        <v>5</v>
      </c>
    </row>
    <row r="13" spans="2:3" x14ac:dyDescent="0.25">
      <c r="B13" s="4" t="s">
        <v>6</v>
      </c>
      <c r="C13" s="5" t="s">
        <v>7</v>
      </c>
    </row>
    <row r="14" spans="2:3" x14ac:dyDescent="0.25">
      <c r="B14" s="4" t="s">
        <v>8</v>
      </c>
      <c r="C14" s="5" t="s">
        <v>9</v>
      </c>
    </row>
    <row r="15" spans="2:3" x14ac:dyDescent="0.25">
      <c r="B15" s="4" t="s">
        <v>10</v>
      </c>
      <c r="C15" s="5" t="s">
        <v>11</v>
      </c>
    </row>
    <row r="16" spans="2:3" x14ac:dyDescent="0.25">
      <c r="B16" s="4" t="s">
        <v>12</v>
      </c>
      <c r="C16" s="5" t="s">
        <v>13</v>
      </c>
    </row>
    <row r="17" spans="2:3" x14ac:dyDescent="0.25">
      <c r="B17" s="4" t="s">
        <v>14</v>
      </c>
      <c r="C17" s="5" t="s">
        <v>15</v>
      </c>
    </row>
    <row r="18" spans="2:3" x14ac:dyDescent="0.25">
      <c r="B18" s="4" t="s">
        <v>16</v>
      </c>
      <c r="C18" s="5" t="s">
        <v>17</v>
      </c>
    </row>
    <row r="19" spans="2:3" x14ac:dyDescent="0.25">
      <c r="B19" s="4" t="s">
        <v>18</v>
      </c>
      <c r="C19" s="5" t="s">
        <v>19</v>
      </c>
    </row>
    <row r="20" spans="2:3" x14ac:dyDescent="0.25">
      <c r="B20" s="4" t="s">
        <v>20</v>
      </c>
      <c r="C20" s="5" t="s">
        <v>21</v>
      </c>
    </row>
    <row r="21" spans="2:3" x14ac:dyDescent="0.25">
      <c r="B21" s="4" t="s">
        <v>22</v>
      </c>
      <c r="C21" s="5" t="s">
        <v>23</v>
      </c>
    </row>
    <row r="22" spans="2:3" x14ac:dyDescent="0.25">
      <c r="B22" s="4" t="s">
        <v>24</v>
      </c>
      <c r="C22" s="5" t="s">
        <v>25</v>
      </c>
    </row>
    <row r="23" spans="2:3" x14ac:dyDescent="0.25">
      <c r="B23" s="4" t="s">
        <v>26</v>
      </c>
      <c r="C23" s="5" t="s">
        <v>27</v>
      </c>
    </row>
    <row r="24" spans="2:3" x14ac:dyDescent="0.25">
      <c r="B24" s="4" t="s">
        <v>28</v>
      </c>
      <c r="C24" s="5" t="s">
        <v>29</v>
      </c>
    </row>
    <row r="25" spans="2:3" x14ac:dyDescent="0.25">
      <c r="B25" s="4" t="s">
        <v>30</v>
      </c>
      <c r="C25" s="5" t="s">
        <v>31</v>
      </c>
    </row>
    <row r="26" spans="2:3" x14ac:dyDescent="0.25">
      <c r="B26" s="4" t="s">
        <v>32</v>
      </c>
      <c r="C26" s="5" t="s">
        <v>33</v>
      </c>
    </row>
    <row r="27" spans="2:3" x14ac:dyDescent="0.25">
      <c r="B27" s="4" t="s">
        <v>34</v>
      </c>
      <c r="C27" s="5" t="s">
        <v>35</v>
      </c>
    </row>
    <row r="28" spans="2:3" x14ac:dyDescent="0.25">
      <c r="B28" s="4" t="s">
        <v>36</v>
      </c>
      <c r="C28" s="5" t="s">
        <v>37</v>
      </c>
    </row>
    <row r="29" spans="2:3" x14ac:dyDescent="0.25">
      <c r="B29" s="4" t="s">
        <v>38</v>
      </c>
      <c r="C29" s="5" t="s">
        <v>39</v>
      </c>
    </row>
    <row r="30" spans="2:3" x14ac:dyDescent="0.25">
      <c r="B30" s="4" t="s">
        <v>40</v>
      </c>
      <c r="C30" s="5" t="s">
        <v>41</v>
      </c>
    </row>
    <row r="31" spans="2:3" x14ac:dyDescent="0.25">
      <c r="B31" s="4" t="s">
        <v>42</v>
      </c>
      <c r="C31" s="5" t="s">
        <v>43</v>
      </c>
    </row>
    <row r="32" spans="2:3" x14ac:dyDescent="0.25">
      <c r="B32" s="4" t="s">
        <v>44</v>
      </c>
      <c r="C32" s="5" t="s">
        <v>45</v>
      </c>
    </row>
    <row r="33" spans="2:3" x14ac:dyDescent="0.25">
      <c r="B33" s="4" t="s">
        <v>46</v>
      </c>
      <c r="C33" s="5" t="s">
        <v>47</v>
      </c>
    </row>
    <row r="34" spans="2:3" x14ac:dyDescent="0.25">
      <c r="B34" s="4" t="s">
        <v>48</v>
      </c>
      <c r="C34" s="5" t="s">
        <v>49</v>
      </c>
    </row>
    <row r="35" spans="2:3" x14ac:dyDescent="0.25">
      <c r="B35" s="4" t="s">
        <v>50</v>
      </c>
      <c r="C35" s="5" t="s">
        <v>51</v>
      </c>
    </row>
    <row r="36" spans="2:3" x14ac:dyDescent="0.25">
      <c r="B36" s="4" t="s">
        <v>52</v>
      </c>
      <c r="C36" s="5" t="s">
        <v>53</v>
      </c>
    </row>
    <row r="37" spans="2:3" x14ac:dyDescent="0.25">
      <c r="B37" s="4" t="s">
        <v>54</v>
      </c>
      <c r="C37" s="5" t="s">
        <v>55</v>
      </c>
    </row>
    <row r="38" spans="2:3" x14ac:dyDescent="0.25">
      <c r="B38" s="4" t="s">
        <v>56</v>
      </c>
      <c r="C38" s="5" t="s">
        <v>57</v>
      </c>
    </row>
    <row r="39" spans="2:3" x14ac:dyDescent="0.25">
      <c r="B39" s="4" t="s">
        <v>58</v>
      </c>
      <c r="C39" s="5" t="s">
        <v>59</v>
      </c>
    </row>
    <row r="40" spans="2:3" x14ac:dyDescent="0.25">
      <c r="B40" s="4" t="s">
        <v>60</v>
      </c>
      <c r="C40" s="5" t="s">
        <v>61</v>
      </c>
    </row>
    <row r="41" spans="2:3" x14ac:dyDescent="0.25">
      <c r="B41" s="4" t="s">
        <v>62</v>
      </c>
      <c r="C41" s="5" t="s">
        <v>63</v>
      </c>
    </row>
    <row r="42" spans="2:3" x14ac:dyDescent="0.25">
      <c r="B42" s="4" t="s">
        <v>64</v>
      </c>
      <c r="C42" s="5" t="s">
        <v>65</v>
      </c>
    </row>
    <row r="43" spans="2:3" x14ac:dyDescent="0.25">
      <c r="B43" s="4" t="s">
        <v>66</v>
      </c>
      <c r="C43" s="5" t="s">
        <v>67</v>
      </c>
    </row>
    <row r="44" spans="2:3" x14ac:dyDescent="0.25">
      <c r="B44" s="4" t="s">
        <v>68</v>
      </c>
      <c r="C44" s="5" t="s">
        <v>69</v>
      </c>
    </row>
    <row r="45" spans="2:3" x14ac:dyDescent="0.25">
      <c r="B45" s="4" t="s">
        <v>70</v>
      </c>
      <c r="C45" s="5" t="s">
        <v>71</v>
      </c>
    </row>
    <row r="46" spans="2:3" x14ac:dyDescent="0.25">
      <c r="B46" s="4" t="s">
        <v>72</v>
      </c>
      <c r="C46" s="5" t="s">
        <v>73</v>
      </c>
    </row>
    <row r="47" spans="2:3" x14ac:dyDescent="0.25">
      <c r="B47" s="4" t="s">
        <v>74</v>
      </c>
      <c r="C47" s="5" t="s">
        <v>75</v>
      </c>
    </row>
    <row r="48" spans="2:3" x14ac:dyDescent="0.25">
      <c r="B48" s="4" t="s">
        <v>76</v>
      </c>
      <c r="C48" s="5" t="s">
        <v>77</v>
      </c>
    </row>
    <row r="49" spans="2:3" x14ac:dyDescent="0.25">
      <c r="B49" s="4" t="s">
        <v>78</v>
      </c>
      <c r="C49" s="5" t="s">
        <v>79</v>
      </c>
    </row>
    <row r="50" spans="2:3" x14ac:dyDescent="0.25">
      <c r="B50" s="4" t="s">
        <v>80</v>
      </c>
      <c r="C50" s="5" t="s">
        <v>81</v>
      </c>
    </row>
    <row r="51" spans="2:3" x14ac:dyDescent="0.25">
      <c r="B51" s="4" t="s">
        <v>82</v>
      </c>
      <c r="C51" s="5" t="s">
        <v>83</v>
      </c>
    </row>
    <row r="52" spans="2:3" x14ac:dyDescent="0.25">
      <c r="B52" s="4" t="s">
        <v>84</v>
      </c>
      <c r="C52" s="5" t="s">
        <v>85</v>
      </c>
    </row>
    <row r="53" spans="2:3" x14ac:dyDescent="0.25">
      <c r="B53" s="4" t="s">
        <v>86</v>
      </c>
      <c r="C53" s="5" t="s">
        <v>87</v>
      </c>
    </row>
    <row r="54" spans="2:3" x14ac:dyDescent="0.25">
      <c r="B54" s="4" t="s">
        <v>88</v>
      </c>
      <c r="C54" s="5" t="s">
        <v>89</v>
      </c>
    </row>
    <row r="55" spans="2:3" x14ac:dyDescent="0.25">
      <c r="B55" s="4" t="s">
        <v>90</v>
      </c>
      <c r="C55" s="5" t="s">
        <v>91</v>
      </c>
    </row>
    <row r="56" spans="2:3" x14ac:dyDescent="0.25">
      <c r="B56" s="4" t="s">
        <v>92</v>
      </c>
      <c r="C56" s="5" t="s">
        <v>93</v>
      </c>
    </row>
    <row r="57" spans="2:3" x14ac:dyDescent="0.25">
      <c r="B57" s="4" t="s">
        <v>94</v>
      </c>
      <c r="C57" s="5" t="s">
        <v>95</v>
      </c>
    </row>
    <row r="58" spans="2:3" x14ac:dyDescent="0.25">
      <c r="B58" s="4" t="s">
        <v>96</v>
      </c>
      <c r="C58" s="5" t="s">
        <v>97</v>
      </c>
    </row>
    <row r="59" spans="2:3" x14ac:dyDescent="0.25">
      <c r="B59" s="4" t="s">
        <v>98</v>
      </c>
      <c r="C59" s="5" t="s">
        <v>99</v>
      </c>
    </row>
    <row r="60" spans="2:3" x14ac:dyDescent="0.25">
      <c r="B60" s="4" t="s">
        <v>100</v>
      </c>
      <c r="C60" s="5" t="s">
        <v>101</v>
      </c>
    </row>
    <row r="61" spans="2:3" x14ac:dyDescent="0.25">
      <c r="B61" s="4" t="s">
        <v>102</v>
      </c>
      <c r="C61" s="5" t="s">
        <v>103</v>
      </c>
    </row>
    <row r="62" spans="2:3" x14ac:dyDescent="0.25">
      <c r="B62" s="4" t="s">
        <v>104</v>
      </c>
      <c r="C62" s="5" t="s">
        <v>105</v>
      </c>
    </row>
    <row r="63" spans="2:3" x14ac:dyDescent="0.25">
      <c r="B63" s="4" t="s">
        <v>106</v>
      </c>
      <c r="C63" s="5" t="s">
        <v>107</v>
      </c>
    </row>
    <row r="64" spans="2:3" x14ac:dyDescent="0.25">
      <c r="B64" s="4" t="s">
        <v>108</v>
      </c>
      <c r="C64" s="5" t="s">
        <v>109</v>
      </c>
    </row>
    <row r="65" spans="2:3" x14ac:dyDescent="0.25">
      <c r="B65" s="4" t="s">
        <v>110</v>
      </c>
      <c r="C65" s="5" t="s">
        <v>111</v>
      </c>
    </row>
    <row r="66" spans="2:3" x14ac:dyDescent="0.25">
      <c r="B66" s="4" t="s">
        <v>112</v>
      </c>
      <c r="C66" s="5" t="s">
        <v>113</v>
      </c>
    </row>
    <row r="67" spans="2:3" x14ac:dyDescent="0.25">
      <c r="B67" s="4" t="s">
        <v>114</v>
      </c>
      <c r="C67" s="5" t="s">
        <v>115</v>
      </c>
    </row>
    <row r="68" spans="2:3" x14ac:dyDescent="0.25">
      <c r="B68" s="4" t="s">
        <v>116</v>
      </c>
      <c r="C68" s="5" t="s">
        <v>117</v>
      </c>
    </row>
  </sheetData>
  <hyperlinks>
    <hyperlink ref="B11" location="Notes!A1" display="Notes" xr:uid="{00000000-0004-0000-0000-000000000000}"/>
    <hyperlink ref="B12" location="q1!A1" display="q1" xr:uid="{00000000-0004-0000-0000-000001000000}"/>
    <hyperlink ref="B13" location="q2!A1" display="q2" xr:uid="{00000000-0004-0000-0000-000002000000}"/>
    <hyperlink ref="B14" location="q3!A1" display="q3" xr:uid="{00000000-0004-0000-0000-000003000000}"/>
    <hyperlink ref="B15" location="q4!A1" display="q4" xr:uid="{00000000-0004-0000-0000-000004000000}"/>
    <hyperlink ref="B16" location="q5!A1" display="q5" xr:uid="{00000000-0004-0000-0000-000005000000}"/>
    <hyperlink ref="B17" location="q6!A1" display="q6" xr:uid="{00000000-0004-0000-0000-000006000000}"/>
    <hyperlink ref="B18" location="q7!A1" display="q7" xr:uid="{00000000-0004-0000-0000-000007000000}"/>
    <hyperlink ref="B19" location="q8!A1" display="q8" xr:uid="{00000000-0004-0000-0000-000008000000}"/>
    <hyperlink ref="B20" location="q9!A1" display="q9" xr:uid="{00000000-0004-0000-0000-000009000000}"/>
    <hyperlink ref="B21" location="q10!A1" display="q10" xr:uid="{00000000-0004-0000-0000-00000A000000}"/>
    <hyperlink ref="B22" location="q11!A1" display="q11" xr:uid="{00000000-0004-0000-0000-00000B000000}"/>
    <hyperlink ref="B23" location="q12!A1" display="q12" xr:uid="{00000000-0004-0000-0000-00000C000000}"/>
    <hyperlink ref="B24" location="q13!A1" display="q13" xr:uid="{00000000-0004-0000-0000-00000D000000}"/>
    <hyperlink ref="B25" location="q14!A1" display="q14" xr:uid="{00000000-0004-0000-0000-00000E000000}"/>
    <hyperlink ref="B26" location="q15!A1" display="q15" xr:uid="{00000000-0004-0000-0000-00000F000000}"/>
    <hyperlink ref="B27" location="q16!A1" display="q16" xr:uid="{00000000-0004-0000-0000-000010000000}"/>
    <hyperlink ref="B28" location="q17!A1" display="q17" xr:uid="{00000000-0004-0000-0000-000011000000}"/>
    <hyperlink ref="B29" location="q19!A1" display="q19" xr:uid="{00000000-0004-0000-0000-000012000000}"/>
    <hyperlink ref="B30" location="q20!A1" display="q20" xr:uid="{00000000-0004-0000-0000-000013000000}"/>
    <hyperlink ref="B31" location="q21!A1" display="q21" xr:uid="{00000000-0004-0000-0000-000014000000}"/>
    <hyperlink ref="B32" location="q22!A1" display="q22" xr:uid="{00000000-0004-0000-0000-000015000000}"/>
    <hyperlink ref="B33" location="q23!A1" display="q23" xr:uid="{00000000-0004-0000-0000-000016000000}"/>
    <hyperlink ref="B34" location="q25!A1" display="q25" xr:uid="{00000000-0004-0000-0000-000017000000}"/>
    <hyperlink ref="B35" location="q26!A1" display="q26" xr:uid="{00000000-0004-0000-0000-000018000000}"/>
    <hyperlink ref="B36" location="q27!A1" display="q27" xr:uid="{00000000-0004-0000-0000-000019000000}"/>
    <hyperlink ref="B37" location="q28!A1" display="q28" xr:uid="{00000000-0004-0000-0000-00001A000000}"/>
    <hyperlink ref="B38" location="q29!A1" display="q29" xr:uid="{00000000-0004-0000-0000-00001B000000}"/>
    <hyperlink ref="B39" location="q30!A1" display="q30" xr:uid="{00000000-0004-0000-0000-00001C000000}"/>
    <hyperlink ref="B40" location="q31!A1" display="q31" xr:uid="{00000000-0004-0000-0000-00001D000000}"/>
    <hyperlink ref="B41" location="q32!A1" display="q32" xr:uid="{00000000-0004-0000-0000-00001E000000}"/>
    <hyperlink ref="B42" location="q33!A1" display="q33" xr:uid="{00000000-0004-0000-0000-00001F000000}"/>
    <hyperlink ref="B43" location="q34!A1" display="q34" xr:uid="{00000000-0004-0000-0000-000020000000}"/>
    <hyperlink ref="B44" location="q35!A1" display="q35" xr:uid="{00000000-0004-0000-0000-000021000000}"/>
    <hyperlink ref="B45" location="q36!A1" display="q36" xr:uid="{00000000-0004-0000-0000-000022000000}"/>
    <hyperlink ref="B46" location="q37!A1" display="q37" xr:uid="{00000000-0004-0000-0000-000023000000}"/>
    <hyperlink ref="B47" location="q38!A1" display="q38" xr:uid="{00000000-0004-0000-0000-000024000000}"/>
    <hyperlink ref="B48" location="q39!A1" display="q39" xr:uid="{00000000-0004-0000-0000-000025000000}"/>
    <hyperlink ref="B49" location="q40!A1" display="q40" xr:uid="{00000000-0004-0000-0000-000026000000}"/>
    <hyperlink ref="B50" location="q41!A1" display="q41" xr:uid="{00000000-0004-0000-0000-000027000000}"/>
    <hyperlink ref="B51" location="q42!A1" display="q42" xr:uid="{00000000-0004-0000-0000-000028000000}"/>
    <hyperlink ref="B52" location="q43!A1" display="q43" xr:uid="{00000000-0004-0000-0000-000029000000}"/>
    <hyperlink ref="B53" location="q44!A1" display="q44" xr:uid="{00000000-0004-0000-0000-00002A000000}"/>
    <hyperlink ref="B54" location="q45!A1" display="q45" xr:uid="{00000000-0004-0000-0000-00002B000000}"/>
    <hyperlink ref="B55" location="q46!A1" display="q46" xr:uid="{00000000-0004-0000-0000-00002C000000}"/>
    <hyperlink ref="B56" location="q47!A1" display="q47" xr:uid="{00000000-0004-0000-0000-00002D000000}"/>
    <hyperlink ref="B57" location="q48!A1" display="q48" xr:uid="{00000000-0004-0000-0000-00002E000000}"/>
    <hyperlink ref="B58" location="q49!A1" display="q49" xr:uid="{00000000-0004-0000-0000-00002F000000}"/>
    <hyperlink ref="B59" location="q51!A1" display="q51" xr:uid="{00000000-0004-0000-0000-000030000000}"/>
    <hyperlink ref="B60" location="q52!A1" display="q52" xr:uid="{00000000-0004-0000-0000-000031000000}"/>
    <hyperlink ref="B61" location="q53!A1" display="q53" xr:uid="{00000000-0004-0000-0000-000032000000}"/>
    <hyperlink ref="B62" location="q54!A1" display="q54" xr:uid="{00000000-0004-0000-0000-000033000000}"/>
    <hyperlink ref="B63" location="q55!A1" display="q55" xr:uid="{00000000-0004-0000-0000-000034000000}"/>
    <hyperlink ref="B64" location="q56!A1" display="q56" xr:uid="{00000000-0004-0000-0000-000035000000}"/>
    <hyperlink ref="B65" location="q57!A1" display="q57" xr:uid="{00000000-0004-0000-0000-000036000000}"/>
    <hyperlink ref="B66" location="q58!A1" display="q58" xr:uid="{00000000-0004-0000-0000-000037000000}"/>
    <hyperlink ref="B67" location="q61!A1" display="q61" xr:uid="{00000000-0004-0000-0000-000038000000}"/>
    <hyperlink ref="B68" location="q62!A1" display="q62" xr:uid="{00000000-0004-0000-0000-000039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462</v>
      </c>
      <c r="C6" s="7">
        <v>0.33</v>
      </c>
    </row>
    <row r="7" spans="1:3" x14ac:dyDescent="0.25">
      <c r="A7" s="5" t="s">
        <v>131</v>
      </c>
      <c r="B7" s="5">
        <v>739</v>
      </c>
      <c r="C7" s="7">
        <v>0.52</v>
      </c>
    </row>
    <row r="8" spans="1:3" x14ac:dyDescent="0.25">
      <c r="A8" s="5" t="s">
        <v>132</v>
      </c>
      <c r="B8" s="5">
        <v>151</v>
      </c>
      <c r="C8" s="7">
        <v>0.11</v>
      </c>
    </row>
    <row r="9" spans="1:3" x14ac:dyDescent="0.25">
      <c r="A9" s="5" t="s">
        <v>133</v>
      </c>
      <c r="B9" s="5">
        <v>58</v>
      </c>
      <c r="C9" s="7">
        <v>0.04</v>
      </c>
    </row>
    <row r="10" spans="1:3" x14ac:dyDescent="0.25">
      <c r="A10" s="5" t="s">
        <v>134</v>
      </c>
      <c r="B10" s="5">
        <v>8</v>
      </c>
      <c r="C10" s="7">
        <v>0.01</v>
      </c>
    </row>
    <row r="11" spans="1:3" x14ac:dyDescent="0.25">
      <c r="A11" s="8" t="s">
        <v>135</v>
      </c>
      <c r="B11" s="8">
        <v>1418</v>
      </c>
      <c r="C11" s="9">
        <v>1</v>
      </c>
    </row>
    <row r="13" spans="1:3" x14ac:dyDescent="0.25">
      <c r="A13" s="5" t="s">
        <v>136</v>
      </c>
      <c r="B13" s="5">
        <v>3</v>
      </c>
    </row>
    <row r="14" spans="1:3" x14ac:dyDescent="0.25">
      <c r="A14" s="5" t="s">
        <v>137</v>
      </c>
      <c r="B14" s="5">
        <v>595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21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1608</v>
      </c>
      <c r="C6" s="7">
        <v>0.91</v>
      </c>
    </row>
    <row r="7" spans="1:3" x14ac:dyDescent="0.25">
      <c r="A7" s="5" t="s">
        <v>139</v>
      </c>
      <c r="B7" s="5">
        <v>166</v>
      </c>
      <c r="C7" s="7">
        <v>0.09</v>
      </c>
    </row>
    <row r="8" spans="1:3" x14ac:dyDescent="0.25">
      <c r="A8" s="8" t="s">
        <v>135</v>
      </c>
      <c r="B8" s="8">
        <v>1774</v>
      </c>
      <c r="C8" s="9">
        <v>1</v>
      </c>
    </row>
    <row r="10" spans="1:3" x14ac:dyDescent="0.25">
      <c r="A10" s="5" t="s">
        <v>136</v>
      </c>
      <c r="B10" s="5">
        <v>234</v>
      </c>
    </row>
    <row r="11" spans="1:3" x14ac:dyDescent="0.25">
      <c r="A11" s="5" t="s">
        <v>137</v>
      </c>
      <c r="B11" s="5">
        <v>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23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444</v>
      </c>
      <c r="C6" s="7">
        <v>0.28000000000000003</v>
      </c>
    </row>
    <row r="7" spans="1:3" x14ac:dyDescent="0.25">
      <c r="A7" s="5" t="s">
        <v>131</v>
      </c>
      <c r="B7" s="5">
        <v>851</v>
      </c>
      <c r="C7" s="7">
        <v>0.53</v>
      </c>
    </row>
    <row r="8" spans="1:3" x14ac:dyDescent="0.25">
      <c r="A8" s="5" t="s">
        <v>132</v>
      </c>
      <c r="B8" s="5">
        <v>187</v>
      </c>
      <c r="C8" s="7">
        <v>0.12</v>
      </c>
    </row>
    <row r="9" spans="1:3" x14ac:dyDescent="0.25">
      <c r="A9" s="5" t="s">
        <v>133</v>
      </c>
      <c r="B9" s="5">
        <v>100</v>
      </c>
      <c r="C9" s="7">
        <v>0.06</v>
      </c>
    </row>
    <row r="10" spans="1:3" x14ac:dyDescent="0.25">
      <c r="A10" s="5" t="s">
        <v>134</v>
      </c>
      <c r="B10" s="5">
        <v>29</v>
      </c>
      <c r="C10" s="7">
        <v>0.02</v>
      </c>
    </row>
    <row r="11" spans="1:3" x14ac:dyDescent="0.25">
      <c r="A11" s="8" t="s">
        <v>135</v>
      </c>
      <c r="B11" s="8">
        <v>1611</v>
      </c>
      <c r="C11" s="9">
        <v>1</v>
      </c>
    </row>
    <row r="13" spans="1:3" x14ac:dyDescent="0.25">
      <c r="A13" s="5" t="s">
        <v>136</v>
      </c>
      <c r="B13" s="5">
        <v>5</v>
      </c>
    </row>
    <row r="14" spans="1:3" x14ac:dyDescent="0.25">
      <c r="A14" s="5" t="s">
        <v>137</v>
      </c>
      <c r="B14" s="5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25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427</v>
      </c>
      <c r="C6" s="7">
        <v>0.3</v>
      </c>
    </row>
    <row r="7" spans="1:3" x14ac:dyDescent="0.25">
      <c r="A7" s="5" t="s">
        <v>139</v>
      </c>
      <c r="B7" s="5">
        <v>1000</v>
      </c>
      <c r="C7" s="7">
        <v>0.7</v>
      </c>
    </row>
    <row r="8" spans="1:3" x14ac:dyDescent="0.25">
      <c r="A8" s="8" t="s">
        <v>135</v>
      </c>
      <c r="B8" s="8">
        <v>1427</v>
      </c>
      <c r="C8" s="9">
        <v>1</v>
      </c>
    </row>
    <row r="10" spans="1:3" x14ac:dyDescent="0.25">
      <c r="A10" s="5" t="s">
        <v>136</v>
      </c>
      <c r="B10" s="5">
        <v>411</v>
      </c>
    </row>
    <row r="11" spans="1:3" x14ac:dyDescent="0.25">
      <c r="A11" s="5" t="s">
        <v>137</v>
      </c>
      <c r="B11" s="5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27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965</v>
      </c>
      <c r="C6" s="7">
        <v>0.48</v>
      </c>
    </row>
    <row r="7" spans="1:3" x14ac:dyDescent="0.25">
      <c r="A7" s="5" t="s">
        <v>131</v>
      </c>
      <c r="B7" s="5">
        <v>826</v>
      </c>
      <c r="C7" s="7">
        <v>0.41</v>
      </c>
    </row>
    <row r="8" spans="1:3" x14ac:dyDescent="0.25">
      <c r="A8" s="5" t="s">
        <v>132</v>
      </c>
      <c r="B8" s="5">
        <v>135</v>
      </c>
      <c r="C8" s="7">
        <v>7.0000000000000007E-2</v>
      </c>
    </row>
    <row r="9" spans="1:3" x14ac:dyDescent="0.25">
      <c r="A9" s="5" t="s">
        <v>133</v>
      </c>
      <c r="B9" s="5">
        <v>56</v>
      </c>
      <c r="C9" s="7">
        <v>0.03</v>
      </c>
    </row>
    <row r="10" spans="1:3" x14ac:dyDescent="0.25">
      <c r="A10" s="5" t="s">
        <v>134</v>
      </c>
      <c r="B10" s="5">
        <v>25</v>
      </c>
      <c r="C10" s="7">
        <v>0.01</v>
      </c>
    </row>
    <row r="11" spans="1:3" x14ac:dyDescent="0.25">
      <c r="A11" s="8" t="s">
        <v>135</v>
      </c>
      <c r="B11" s="8">
        <v>2007</v>
      </c>
      <c r="C11" s="9">
        <v>1</v>
      </c>
    </row>
    <row r="13" spans="1:3" x14ac:dyDescent="0.25">
      <c r="A13" s="5" t="s">
        <v>136</v>
      </c>
      <c r="B13" s="5">
        <v>2</v>
      </c>
    </row>
    <row r="14" spans="1:3" x14ac:dyDescent="0.25">
      <c r="A14" s="5" t="s">
        <v>137</v>
      </c>
      <c r="B14" s="5">
        <v>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29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776</v>
      </c>
      <c r="C6" s="7">
        <v>0.39</v>
      </c>
    </row>
    <row r="7" spans="1:3" x14ac:dyDescent="0.25">
      <c r="A7" s="5" t="s">
        <v>131</v>
      </c>
      <c r="B7" s="5">
        <v>876</v>
      </c>
      <c r="C7" s="7">
        <v>0.44</v>
      </c>
    </row>
    <row r="8" spans="1:3" x14ac:dyDescent="0.25">
      <c r="A8" s="5" t="s">
        <v>132</v>
      </c>
      <c r="B8" s="5">
        <v>182</v>
      </c>
      <c r="C8" s="7">
        <v>0.09</v>
      </c>
    </row>
    <row r="9" spans="1:3" x14ac:dyDescent="0.25">
      <c r="A9" s="5" t="s">
        <v>133</v>
      </c>
      <c r="B9" s="5">
        <v>113</v>
      </c>
      <c r="C9" s="7">
        <v>0.06</v>
      </c>
    </row>
    <row r="10" spans="1:3" x14ac:dyDescent="0.25">
      <c r="A10" s="5" t="s">
        <v>134</v>
      </c>
      <c r="B10" s="5">
        <v>45</v>
      </c>
      <c r="C10" s="7">
        <v>0.02</v>
      </c>
    </row>
    <row r="11" spans="1:3" x14ac:dyDescent="0.25">
      <c r="A11" s="8" t="s">
        <v>135</v>
      </c>
      <c r="B11" s="8">
        <v>1992</v>
      </c>
      <c r="C11" s="9">
        <v>1</v>
      </c>
    </row>
    <row r="13" spans="1:3" x14ac:dyDescent="0.25">
      <c r="A13" s="5" t="s">
        <v>136</v>
      </c>
      <c r="B13" s="5">
        <v>11</v>
      </c>
    </row>
    <row r="14" spans="1:3" x14ac:dyDescent="0.25">
      <c r="A14" s="5" t="s">
        <v>137</v>
      </c>
      <c r="B14" s="5">
        <v>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6"/>
  <sheetViews>
    <sheetView showGridLines="0" workbookViewId="0">
      <selection activeCell="E21" sqref="E21"/>
    </sheetView>
  </sheetViews>
  <sheetFormatPr defaultRowHeight="15" x14ac:dyDescent="0.25"/>
  <cols>
    <col min="1" max="1" width="26.7109375" customWidth="1"/>
    <col min="2" max="5" width="18.7109375" customWidth="1"/>
  </cols>
  <sheetData>
    <row r="1" spans="1:5" ht="15.75" x14ac:dyDescent="0.25">
      <c r="A1" s="2" t="s">
        <v>126</v>
      </c>
    </row>
    <row r="2" spans="1:5" ht="15.75" x14ac:dyDescent="0.25">
      <c r="A2" s="2" t="s">
        <v>31</v>
      </c>
    </row>
    <row r="4" spans="1:5" x14ac:dyDescent="0.25">
      <c r="B4" s="6" t="s">
        <v>127</v>
      </c>
      <c r="D4" s="6" t="s">
        <v>140</v>
      </c>
    </row>
    <row r="5" spans="1:5" ht="30" x14ac:dyDescent="0.25">
      <c r="B5" s="6" t="s">
        <v>128</v>
      </c>
      <c r="C5" s="6" t="s">
        <v>129</v>
      </c>
      <c r="D5" s="6" t="s">
        <v>128</v>
      </c>
      <c r="E5" s="6" t="s">
        <v>129</v>
      </c>
    </row>
    <row r="6" spans="1:5" x14ac:dyDescent="0.25">
      <c r="A6" s="5" t="s">
        <v>130</v>
      </c>
      <c r="B6" s="5">
        <v>797</v>
      </c>
      <c r="C6" s="7">
        <v>0.4</v>
      </c>
      <c r="D6" s="5">
        <v>332</v>
      </c>
      <c r="E6" s="7">
        <v>0.32</v>
      </c>
    </row>
    <row r="7" spans="1:5" x14ac:dyDescent="0.25">
      <c r="A7" s="5" t="s">
        <v>131</v>
      </c>
      <c r="B7" s="5">
        <v>1000</v>
      </c>
      <c r="C7" s="7">
        <v>0.5</v>
      </c>
      <c r="D7" s="5">
        <v>533</v>
      </c>
      <c r="E7" s="7">
        <v>0.51</v>
      </c>
    </row>
    <row r="8" spans="1:5" x14ac:dyDescent="0.25">
      <c r="A8" s="5" t="s">
        <v>132</v>
      </c>
      <c r="B8" s="5">
        <v>140</v>
      </c>
      <c r="C8" s="7">
        <v>7.0000000000000007E-2</v>
      </c>
      <c r="D8" s="5">
        <v>134</v>
      </c>
      <c r="E8" s="7">
        <v>0.13</v>
      </c>
    </row>
    <row r="9" spans="1:5" x14ac:dyDescent="0.25">
      <c r="A9" s="5" t="s">
        <v>133</v>
      </c>
      <c r="B9" s="5">
        <v>49</v>
      </c>
      <c r="C9" s="7">
        <v>0.02</v>
      </c>
      <c r="D9" s="5">
        <v>39</v>
      </c>
      <c r="E9" s="7">
        <v>0.04</v>
      </c>
    </row>
    <row r="10" spans="1:5" x14ac:dyDescent="0.25">
      <c r="A10" s="5" t="s">
        <v>134</v>
      </c>
      <c r="B10" s="5">
        <v>17</v>
      </c>
      <c r="C10" s="7">
        <v>0.01</v>
      </c>
      <c r="D10" s="5">
        <v>15</v>
      </c>
      <c r="E10" s="7">
        <v>0.01</v>
      </c>
    </row>
    <row r="11" spans="1:5" x14ac:dyDescent="0.25">
      <c r="A11" s="8" t="s">
        <v>135</v>
      </c>
      <c r="B11" s="8">
        <v>2003</v>
      </c>
      <c r="C11" s="9">
        <v>1</v>
      </c>
      <c r="D11" s="8">
        <v>1053</v>
      </c>
      <c r="E11" s="9">
        <v>1</v>
      </c>
    </row>
    <row r="13" spans="1:5" x14ac:dyDescent="0.25">
      <c r="A13" s="5" t="s">
        <v>141</v>
      </c>
      <c r="B13" s="5">
        <v>2</v>
      </c>
      <c r="D13" s="12"/>
    </row>
    <row r="14" spans="1:5" x14ac:dyDescent="0.25">
      <c r="A14" s="5" t="s">
        <v>137</v>
      </c>
      <c r="B14" s="5">
        <v>11</v>
      </c>
      <c r="D14" s="5">
        <v>0</v>
      </c>
    </row>
    <row r="16" spans="1:5" x14ac:dyDescent="0.25">
      <c r="A16" t="s">
        <v>142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33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781</v>
      </c>
      <c r="C6" s="7">
        <v>0.39</v>
      </c>
    </row>
    <row r="7" spans="1:3" x14ac:dyDescent="0.25">
      <c r="A7" s="5" t="s">
        <v>131</v>
      </c>
      <c r="B7" s="5">
        <v>1009</v>
      </c>
      <c r="C7" s="7">
        <v>0.51</v>
      </c>
    </row>
    <row r="8" spans="1:3" x14ac:dyDescent="0.25">
      <c r="A8" s="5" t="s">
        <v>132</v>
      </c>
      <c r="B8" s="5">
        <v>148</v>
      </c>
      <c r="C8" s="7">
        <v>7.0000000000000007E-2</v>
      </c>
    </row>
    <row r="9" spans="1:3" x14ac:dyDescent="0.25">
      <c r="A9" s="5" t="s">
        <v>133</v>
      </c>
      <c r="B9" s="5">
        <v>45</v>
      </c>
      <c r="C9" s="7">
        <v>0.02</v>
      </c>
    </row>
    <row r="10" spans="1:3" x14ac:dyDescent="0.25">
      <c r="A10" s="5" t="s">
        <v>134</v>
      </c>
      <c r="B10" s="5">
        <v>15</v>
      </c>
      <c r="C10" s="7">
        <v>0.01</v>
      </c>
    </row>
    <row r="11" spans="1:3" x14ac:dyDescent="0.25">
      <c r="A11" s="8" t="s">
        <v>135</v>
      </c>
      <c r="B11" s="8">
        <v>1998</v>
      </c>
      <c r="C11" s="9">
        <v>1</v>
      </c>
    </row>
    <row r="13" spans="1:3" x14ac:dyDescent="0.25">
      <c r="A13" s="5" t="s">
        <v>136</v>
      </c>
      <c r="B13" s="5">
        <v>9</v>
      </c>
    </row>
    <row r="14" spans="1:3" x14ac:dyDescent="0.25">
      <c r="A14" s="5" t="s">
        <v>137</v>
      </c>
      <c r="B14" s="5">
        <v>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2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35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143</v>
      </c>
      <c r="B6" s="5">
        <v>212</v>
      </c>
      <c r="C6" s="7">
        <v>0.11</v>
      </c>
    </row>
    <row r="7" spans="1:3" x14ac:dyDescent="0.25">
      <c r="A7" s="5" t="s">
        <v>144</v>
      </c>
      <c r="B7" s="5">
        <v>569</v>
      </c>
      <c r="C7" s="7">
        <v>0.28999999999999998</v>
      </c>
    </row>
    <row r="8" spans="1:3" x14ac:dyDescent="0.25">
      <c r="A8" s="5" t="s">
        <v>145</v>
      </c>
      <c r="B8" s="5">
        <v>390</v>
      </c>
      <c r="C8" s="7">
        <v>0.2</v>
      </c>
    </row>
    <row r="9" spans="1:3" x14ac:dyDescent="0.25">
      <c r="A9" s="5" t="s">
        <v>146</v>
      </c>
      <c r="B9" s="5">
        <v>389</v>
      </c>
      <c r="C9" s="7">
        <v>0.2</v>
      </c>
    </row>
    <row r="10" spans="1:3" x14ac:dyDescent="0.25">
      <c r="A10" s="5" t="s">
        <v>147</v>
      </c>
      <c r="B10" s="5">
        <v>412</v>
      </c>
      <c r="C10" s="7">
        <v>0.21</v>
      </c>
    </row>
    <row r="11" spans="1:3" x14ac:dyDescent="0.25">
      <c r="A11" s="8" t="s">
        <v>135</v>
      </c>
      <c r="B11" s="8">
        <v>1972</v>
      </c>
      <c r="C11" s="9">
        <v>1</v>
      </c>
    </row>
    <row r="13" spans="1:3" x14ac:dyDescent="0.25">
      <c r="A13" s="5" t="s">
        <v>136</v>
      </c>
      <c r="B13" s="5">
        <v>34</v>
      </c>
    </row>
    <row r="14" spans="1:3" x14ac:dyDescent="0.25">
      <c r="A14" s="5" t="s">
        <v>137</v>
      </c>
      <c r="B14" s="5">
        <v>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2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37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143</v>
      </c>
      <c r="B6" s="5">
        <v>448</v>
      </c>
      <c r="C6" s="7">
        <v>0.23</v>
      </c>
    </row>
    <row r="7" spans="1:3" x14ac:dyDescent="0.25">
      <c r="A7" s="5" t="s">
        <v>144</v>
      </c>
      <c r="B7" s="5">
        <v>560</v>
      </c>
      <c r="C7" s="7">
        <v>0.28000000000000003</v>
      </c>
    </row>
    <row r="8" spans="1:3" x14ac:dyDescent="0.25">
      <c r="A8" s="5" t="s">
        <v>145</v>
      </c>
      <c r="B8" s="5">
        <v>585</v>
      </c>
      <c r="C8" s="7">
        <v>0.3</v>
      </c>
    </row>
    <row r="9" spans="1:3" x14ac:dyDescent="0.25">
      <c r="A9" s="5" t="s">
        <v>147</v>
      </c>
      <c r="B9" s="5">
        <v>265</v>
      </c>
      <c r="C9" s="7">
        <v>0.13</v>
      </c>
    </row>
    <row r="10" spans="1:3" x14ac:dyDescent="0.25">
      <c r="A10" s="5" t="s">
        <v>146</v>
      </c>
      <c r="B10" s="5">
        <v>109</v>
      </c>
      <c r="C10" s="7">
        <v>0.06</v>
      </c>
    </row>
    <row r="11" spans="1:3" x14ac:dyDescent="0.25">
      <c r="A11" s="8" t="s">
        <v>135</v>
      </c>
      <c r="B11" s="8">
        <v>1967</v>
      </c>
      <c r="C11" s="9">
        <v>1</v>
      </c>
    </row>
    <row r="13" spans="1:3" x14ac:dyDescent="0.25">
      <c r="A13" s="5" t="s">
        <v>136</v>
      </c>
      <c r="B13" s="5">
        <v>40</v>
      </c>
    </row>
    <row r="14" spans="1:3" x14ac:dyDescent="0.25">
      <c r="A14" s="5" t="s">
        <v>137</v>
      </c>
      <c r="B14" s="5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1"/>
  <sheetViews>
    <sheetView showGridLines="0" workbookViewId="0">
      <selection activeCell="C5" sqref="C5"/>
    </sheetView>
  </sheetViews>
  <sheetFormatPr defaultRowHeight="15" x14ac:dyDescent="0.25"/>
  <cols>
    <col min="1" max="1" width="3.7109375" customWidth="1"/>
  </cols>
  <sheetData>
    <row r="1" spans="2:2" ht="18" x14ac:dyDescent="0.25">
      <c r="B1" s="3" t="s">
        <v>118</v>
      </c>
    </row>
    <row r="3" spans="2:2" ht="15.75" x14ac:dyDescent="0.25">
      <c r="B3" s="2" t="s">
        <v>119</v>
      </c>
    </row>
    <row r="4" spans="2:2" ht="15.75" x14ac:dyDescent="0.25">
      <c r="B4" s="2" t="s">
        <v>120</v>
      </c>
    </row>
    <row r="5" spans="2:2" ht="15.75" x14ac:dyDescent="0.25">
      <c r="B5" s="2" t="s">
        <v>121</v>
      </c>
    </row>
    <row r="6" spans="2:2" ht="15.75" x14ac:dyDescent="0.25">
      <c r="B6" s="2" t="s">
        <v>122</v>
      </c>
    </row>
    <row r="7" spans="2:2" ht="15.75" x14ac:dyDescent="0.25">
      <c r="B7" s="2" t="s">
        <v>123</v>
      </c>
    </row>
    <row r="9" spans="2:2" ht="18" x14ac:dyDescent="0.25">
      <c r="B9" s="3" t="s">
        <v>124</v>
      </c>
    </row>
    <row r="11" spans="2:2" ht="15.75" x14ac:dyDescent="0.25">
      <c r="B11" s="2" t="s">
        <v>125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39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1587</v>
      </c>
      <c r="C6" s="7">
        <v>0.87</v>
      </c>
    </row>
    <row r="7" spans="1:3" x14ac:dyDescent="0.25">
      <c r="A7" s="5" t="s">
        <v>139</v>
      </c>
      <c r="B7" s="5">
        <v>227</v>
      </c>
      <c r="C7" s="7">
        <v>0.13</v>
      </c>
    </row>
    <row r="8" spans="1:3" x14ac:dyDescent="0.25">
      <c r="A8" s="8" t="s">
        <v>135</v>
      </c>
      <c r="B8" s="8">
        <v>1814</v>
      </c>
      <c r="C8" s="9">
        <v>1</v>
      </c>
    </row>
    <row r="10" spans="1:3" x14ac:dyDescent="0.25">
      <c r="A10" s="5" t="s">
        <v>136</v>
      </c>
      <c r="B10" s="5">
        <v>195</v>
      </c>
    </row>
    <row r="11" spans="1:3" x14ac:dyDescent="0.25">
      <c r="A11" s="5" t="s">
        <v>137</v>
      </c>
      <c r="B11" s="5">
        <v>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4"/>
  <sheetViews>
    <sheetView showGridLines="0" workbookViewId="0">
      <selection activeCell="D1" sqref="D1:D1048576"/>
    </sheetView>
  </sheetViews>
  <sheetFormatPr defaultRowHeight="15" x14ac:dyDescent="0.25"/>
  <cols>
    <col min="1" max="1" width="20.7109375" customWidth="1"/>
    <col min="2" max="5" width="18.7109375" customWidth="1"/>
  </cols>
  <sheetData>
    <row r="1" spans="1:5" ht="15.75" x14ac:dyDescent="0.25">
      <c r="A1" s="2" t="s">
        <v>126</v>
      </c>
    </row>
    <row r="2" spans="1:5" ht="15.75" x14ac:dyDescent="0.25">
      <c r="A2" s="2" t="s">
        <v>41</v>
      </c>
    </row>
    <row r="4" spans="1:5" x14ac:dyDescent="0.25">
      <c r="B4" s="6" t="s">
        <v>127</v>
      </c>
      <c r="D4" s="6" t="s">
        <v>140</v>
      </c>
    </row>
    <row r="5" spans="1:5" ht="30" x14ac:dyDescent="0.25">
      <c r="B5" s="6" t="s">
        <v>128</v>
      </c>
      <c r="C5" s="6" t="s">
        <v>129</v>
      </c>
      <c r="D5" s="6" t="s">
        <v>128</v>
      </c>
      <c r="E5" s="6" t="s">
        <v>129</v>
      </c>
    </row>
    <row r="6" spans="1:5" x14ac:dyDescent="0.25">
      <c r="A6" s="5" t="s">
        <v>148</v>
      </c>
      <c r="B6" s="5">
        <v>290</v>
      </c>
      <c r="C6" s="7">
        <v>0.18</v>
      </c>
      <c r="D6" s="5">
        <v>225</v>
      </c>
      <c r="E6" s="7">
        <v>0.22</v>
      </c>
    </row>
    <row r="7" spans="1:5" x14ac:dyDescent="0.25">
      <c r="A7" s="5" t="s">
        <v>149</v>
      </c>
      <c r="B7" s="5">
        <v>554</v>
      </c>
      <c r="C7" s="7">
        <v>0.35</v>
      </c>
      <c r="D7" s="5">
        <v>392</v>
      </c>
      <c r="E7" s="7">
        <v>0.38</v>
      </c>
    </row>
    <row r="8" spans="1:5" x14ac:dyDescent="0.25">
      <c r="A8" s="5" t="s">
        <v>150</v>
      </c>
      <c r="B8" s="5">
        <v>413</v>
      </c>
      <c r="C8" s="7">
        <v>0.26</v>
      </c>
      <c r="D8" s="5">
        <v>294</v>
      </c>
      <c r="E8" s="7">
        <v>0.28999999999999998</v>
      </c>
    </row>
    <row r="9" spans="1:5" x14ac:dyDescent="0.25">
      <c r="A9" s="5" t="s">
        <v>151</v>
      </c>
      <c r="B9" s="5">
        <v>197</v>
      </c>
      <c r="C9" s="7">
        <v>0.13</v>
      </c>
      <c r="D9" s="5">
        <v>72</v>
      </c>
      <c r="E9" s="7">
        <v>7.0000000000000007E-2</v>
      </c>
    </row>
    <row r="10" spans="1:5" x14ac:dyDescent="0.25">
      <c r="A10" s="5" t="s">
        <v>152</v>
      </c>
      <c r="B10" s="5">
        <v>121</v>
      </c>
      <c r="C10" s="7">
        <v>0.08</v>
      </c>
      <c r="D10" s="5">
        <v>43</v>
      </c>
      <c r="E10" s="7">
        <v>0.04</v>
      </c>
    </row>
    <row r="11" spans="1:5" x14ac:dyDescent="0.25">
      <c r="A11" s="8" t="s">
        <v>135</v>
      </c>
      <c r="B11" s="8">
        <v>1575</v>
      </c>
      <c r="C11" s="9">
        <v>1</v>
      </c>
      <c r="D11" s="8">
        <v>1026</v>
      </c>
      <c r="E11" s="9">
        <v>1</v>
      </c>
    </row>
    <row r="13" spans="1:5" x14ac:dyDescent="0.25">
      <c r="A13" s="5" t="s">
        <v>136</v>
      </c>
      <c r="B13" s="5">
        <v>16</v>
      </c>
      <c r="D13" s="5">
        <v>0</v>
      </c>
    </row>
    <row r="14" spans="1:5" x14ac:dyDescent="0.25">
      <c r="A14" s="5" t="s">
        <v>137</v>
      </c>
      <c r="B14" s="5">
        <v>425</v>
      </c>
      <c r="D14" s="5">
        <v>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43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148</v>
      </c>
      <c r="B6" s="5">
        <v>401</v>
      </c>
      <c r="C6" s="7">
        <v>0.25</v>
      </c>
    </row>
    <row r="7" spans="1:3" x14ac:dyDescent="0.25">
      <c r="A7" s="5" t="s">
        <v>149</v>
      </c>
      <c r="B7" s="5">
        <v>639</v>
      </c>
      <c r="C7" s="7">
        <v>0.4</v>
      </c>
    </row>
    <row r="8" spans="1:3" x14ac:dyDescent="0.25">
      <c r="A8" s="5" t="s">
        <v>150</v>
      </c>
      <c r="B8" s="5">
        <v>251</v>
      </c>
      <c r="C8" s="7">
        <v>0.16</v>
      </c>
    </row>
    <row r="9" spans="1:3" x14ac:dyDescent="0.25">
      <c r="A9" s="5" t="s">
        <v>151</v>
      </c>
      <c r="B9" s="5">
        <v>178</v>
      </c>
      <c r="C9" s="7">
        <v>0.11</v>
      </c>
    </row>
    <row r="10" spans="1:3" x14ac:dyDescent="0.25">
      <c r="A10" s="5" t="s">
        <v>152</v>
      </c>
      <c r="B10" s="5">
        <v>116</v>
      </c>
      <c r="C10" s="7">
        <v>7.0000000000000007E-2</v>
      </c>
    </row>
    <row r="11" spans="1:3" x14ac:dyDescent="0.25">
      <c r="A11" s="8" t="s">
        <v>135</v>
      </c>
      <c r="B11" s="8">
        <v>1585</v>
      </c>
      <c r="C11" s="9">
        <v>1</v>
      </c>
    </row>
    <row r="13" spans="1:3" x14ac:dyDescent="0.25">
      <c r="A13" s="5" t="s">
        <v>136</v>
      </c>
      <c r="B13" s="5">
        <v>2</v>
      </c>
    </row>
    <row r="14" spans="1:3" x14ac:dyDescent="0.25">
      <c r="A14" s="5" t="s">
        <v>137</v>
      </c>
      <c r="B14" s="5">
        <v>429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45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148</v>
      </c>
      <c r="B6" s="5">
        <v>411</v>
      </c>
      <c r="C6" s="7">
        <v>0.26</v>
      </c>
    </row>
    <row r="7" spans="1:3" x14ac:dyDescent="0.25">
      <c r="A7" s="5" t="s">
        <v>149</v>
      </c>
      <c r="B7" s="5">
        <v>622</v>
      </c>
      <c r="C7" s="7">
        <v>0.4</v>
      </c>
    </row>
    <row r="8" spans="1:3" x14ac:dyDescent="0.25">
      <c r="A8" s="5" t="s">
        <v>150</v>
      </c>
      <c r="B8" s="5">
        <v>265</v>
      </c>
      <c r="C8" s="7">
        <v>0.17</v>
      </c>
    </row>
    <row r="9" spans="1:3" x14ac:dyDescent="0.25">
      <c r="A9" s="5" t="s">
        <v>151</v>
      </c>
      <c r="B9" s="5">
        <v>179</v>
      </c>
      <c r="C9" s="7">
        <v>0.11</v>
      </c>
    </row>
    <row r="10" spans="1:3" x14ac:dyDescent="0.25">
      <c r="A10" s="5" t="s">
        <v>152</v>
      </c>
      <c r="B10" s="5">
        <v>97</v>
      </c>
      <c r="C10" s="7">
        <v>0.06</v>
      </c>
    </row>
    <row r="11" spans="1:3" x14ac:dyDescent="0.25">
      <c r="A11" s="8" t="s">
        <v>135</v>
      </c>
      <c r="B11" s="8">
        <v>1574</v>
      </c>
      <c r="C11" s="9">
        <v>1</v>
      </c>
    </row>
    <row r="13" spans="1:3" x14ac:dyDescent="0.25">
      <c r="A13" s="5" t="s">
        <v>136</v>
      </c>
      <c r="B13" s="5">
        <v>10</v>
      </c>
    </row>
    <row r="14" spans="1:3" x14ac:dyDescent="0.25">
      <c r="A14" s="5" t="s">
        <v>137</v>
      </c>
      <c r="B14" s="5">
        <v>432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showGridLines="0" workbookViewId="0">
      <selection activeCell="E27" sqref="E27"/>
    </sheetView>
  </sheetViews>
  <sheetFormatPr defaultRowHeight="15" x14ac:dyDescent="0.25"/>
  <cols>
    <col min="1" max="1" width="20.7109375" customWidth="1"/>
    <col min="2" max="5" width="18.7109375" customWidth="1"/>
  </cols>
  <sheetData>
    <row r="1" spans="1:5" ht="15.75" x14ac:dyDescent="0.25">
      <c r="A1" s="2" t="s">
        <v>126</v>
      </c>
    </row>
    <row r="2" spans="1:5" ht="15.75" x14ac:dyDescent="0.25">
      <c r="A2" s="2" t="s">
        <v>47</v>
      </c>
    </row>
    <row r="4" spans="1:5" x14ac:dyDescent="0.25">
      <c r="B4" s="6" t="s">
        <v>127</v>
      </c>
      <c r="D4" s="6" t="s">
        <v>140</v>
      </c>
    </row>
    <row r="5" spans="1:5" ht="30" x14ac:dyDescent="0.25">
      <c r="B5" s="6" t="s">
        <v>128</v>
      </c>
      <c r="C5" s="6" t="s">
        <v>129</v>
      </c>
      <c r="D5" s="6" t="s">
        <v>128</v>
      </c>
      <c r="E5" s="6" t="s">
        <v>129</v>
      </c>
    </row>
    <row r="6" spans="1:5" x14ac:dyDescent="0.25">
      <c r="A6" s="5" t="s">
        <v>138</v>
      </c>
      <c r="B6" s="5">
        <v>1283</v>
      </c>
      <c r="C6" s="7">
        <f>B6/B$9</f>
        <v>0.63894422310756971</v>
      </c>
      <c r="D6" s="5">
        <v>886</v>
      </c>
      <c r="E6" s="7">
        <v>0.85</v>
      </c>
    </row>
    <row r="7" spans="1:5" x14ac:dyDescent="0.25">
      <c r="A7" s="5" t="s">
        <v>139</v>
      </c>
      <c r="B7" s="5">
        <v>106</v>
      </c>
      <c r="C7" s="7">
        <f t="shared" ref="C7:C8" si="0">B7/B$9</f>
        <v>5.2788844621513946E-2</v>
      </c>
      <c r="D7" s="5">
        <v>153</v>
      </c>
      <c r="E7" s="7">
        <v>0.15</v>
      </c>
    </row>
    <row r="8" spans="1:5" x14ac:dyDescent="0.25">
      <c r="A8" s="5" t="s">
        <v>141</v>
      </c>
      <c r="B8" s="5">
        <v>619</v>
      </c>
      <c r="C8" s="7">
        <f t="shared" si="0"/>
        <v>0.30826693227091634</v>
      </c>
      <c r="D8" s="5">
        <v>0</v>
      </c>
      <c r="E8" s="7">
        <v>0</v>
      </c>
    </row>
    <row r="9" spans="1:5" x14ac:dyDescent="0.25">
      <c r="A9" s="8" t="s">
        <v>135</v>
      </c>
      <c r="B9" s="8">
        <f>SUM(B6:B8)</f>
        <v>2008</v>
      </c>
      <c r="C9" s="9">
        <v>1</v>
      </c>
      <c r="D9" s="8">
        <v>1039</v>
      </c>
      <c r="E9" s="9">
        <v>1</v>
      </c>
    </row>
    <row r="11" spans="1:5" x14ac:dyDescent="0.25">
      <c r="A11" s="5" t="s">
        <v>137</v>
      </c>
      <c r="B11" s="5">
        <v>8</v>
      </c>
      <c r="D11" s="5">
        <v>14</v>
      </c>
    </row>
    <row r="14" spans="1:5" x14ac:dyDescent="0.25">
      <c r="A14" t="s">
        <v>142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6"/>
  <sheetViews>
    <sheetView showGridLines="0" workbookViewId="0">
      <selection activeCell="D1" sqref="D1:D1048576"/>
    </sheetView>
  </sheetViews>
  <sheetFormatPr defaultRowHeight="15" x14ac:dyDescent="0.25"/>
  <cols>
    <col min="1" max="1" width="20.7109375" customWidth="1"/>
    <col min="2" max="5" width="18.7109375" customWidth="1"/>
  </cols>
  <sheetData>
    <row r="1" spans="1:5" ht="15.75" x14ac:dyDescent="0.25">
      <c r="A1" s="2" t="s">
        <v>126</v>
      </c>
    </row>
    <row r="2" spans="1:5" ht="15.75" x14ac:dyDescent="0.25">
      <c r="A2" s="2" t="s">
        <v>49</v>
      </c>
    </row>
    <row r="4" spans="1:5" x14ac:dyDescent="0.25">
      <c r="B4" s="6" t="s">
        <v>127</v>
      </c>
      <c r="D4" s="6" t="s">
        <v>140</v>
      </c>
    </row>
    <row r="5" spans="1:5" ht="30" x14ac:dyDescent="0.25">
      <c r="B5" s="6" t="s">
        <v>128</v>
      </c>
      <c r="C5" s="6" t="s">
        <v>129</v>
      </c>
      <c r="D5" s="6" t="s">
        <v>128</v>
      </c>
      <c r="E5" s="6" t="s">
        <v>129</v>
      </c>
    </row>
    <row r="6" spans="1:5" x14ac:dyDescent="0.25">
      <c r="A6" s="5" t="s">
        <v>148</v>
      </c>
      <c r="B6" s="5">
        <v>412</v>
      </c>
      <c r="C6" s="7">
        <v>0.33</v>
      </c>
      <c r="D6" s="5">
        <v>285</v>
      </c>
      <c r="E6" s="7">
        <v>0.33</v>
      </c>
    </row>
    <row r="7" spans="1:5" x14ac:dyDescent="0.25">
      <c r="A7" s="5" t="s">
        <v>149</v>
      </c>
      <c r="B7" s="5">
        <v>574</v>
      </c>
      <c r="C7" s="7">
        <v>0.45</v>
      </c>
      <c r="D7" s="5">
        <v>358</v>
      </c>
      <c r="E7" s="7">
        <v>0.41</v>
      </c>
    </row>
    <row r="8" spans="1:5" x14ac:dyDescent="0.25">
      <c r="A8" s="5" t="s">
        <v>150</v>
      </c>
      <c r="B8" s="5">
        <v>176</v>
      </c>
      <c r="C8" s="7">
        <v>0.14000000000000001</v>
      </c>
      <c r="D8" s="5">
        <v>153</v>
      </c>
      <c r="E8" s="7">
        <v>0.18</v>
      </c>
    </row>
    <row r="9" spans="1:5" x14ac:dyDescent="0.25">
      <c r="A9" s="5" t="s">
        <v>151</v>
      </c>
      <c r="B9" s="5">
        <v>65</v>
      </c>
      <c r="C9" s="7">
        <v>0.05</v>
      </c>
      <c r="D9" s="5">
        <v>56</v>
      </c>
      <c r="E9" s="7">
        <v>0.06</v>
      </c>
    </row>
    <row r="10" spans="1:5" x14ac:dyDescent="0.25">
      <c r="A10" s="5" t="s">
        <v>152</v>
      </c>
      <c r="B10" s="5">
        <v>35</v>
      </c>
      <c r="C10" s="7">
        <v>0.03</v>
      </c>
      <c r="D10" s="5">
        <v>20</v>
      </c>
      <c r="E10" s="7">
        <v>0.02</v>
      </c>
    </row>
    <row r="11" spans="1:5" x14ac:dyDescent="0.25">
      <c r="A11" s="8" t="s">
        <v>135</v>
      </c>
      <c r="B11" s="8">
        <v>1262</v>
      </c>
      <c r="C11" s="9">
        <v>1</v>
      </c>
      <c r="D11" s="8">
        <v>872</v>
      </c>
      <c r="E11" s="9">
        <v>1</v>
      </c>
    </row>
    <row r="13" spans="1:5" x14ac:dyDescent="0.25">
      <c r="A13" s="5" t="s">
        <v>141</v>
      </c>
      <c r="B13" s="5">
        <v>19</v>
      </c>
      <c r="D13" s="5">
        <v>0</v>
      </c>
    </row>
    <row r="14" spans="1:5" x14ac:dyDescent="0.25">
      <c r="A14" s="5" t="s">
        <v>137</v>
      </c>
      <c r="B14" s="5">
        <v>735</v>
      </c>
      <c r="D14" s="5">
        <v>181</v>
      </c>
    </row>
    <row r="16" spans="1:5" x14ac:dyDescent="0.25">
      <c r="A16" t="s">
        <v>142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6"/>
  <sheetViews>
    <sheetView showGridLines="0" workbookViewId="0">
      <selection activeCell="D1" sqref="D1:D1048576"/>
    </sheetView>
  </sheetViews>
  <sheetFormatPr defaultRowHeight="15" x14ac:dyDescent="0.25"/>
  <cols>
    <col min="1" max="1" width="20.7109375" customWidth="1"/>
    <col min="2" max="5" width="18.7109375" customWidth="1"/>
  </cols>
  <sheetData>
    <row r="1" spans="1:5" ht="15.75" x14ac:dyDescent="0.25">
      <c r="A1" s="2" t="s">
        <v>126</v>
      </c>
    </row>
    <row r="2" spans="1:5" ht="15.75" x14ac:dyDescent="0.25">
      <c r="A2" s="2" t="s">
        <v>51</v>
      </c>
    </row>
    <row r="4" spans="1:5" x14ac:dyDescent="0.25">
      <c r="B4" s="6" t="s">
        <v>127</v>
      </c>
      <c r="D4" s="6" t="s">
        <v>140</v>
      </c>
    </row>
    <row r="5" spans="1:5" ht="30" x14ac:dyDescent="0.25">
      <c r="B5" s="6" t="s">
        <v>128</v>
      </c>
      <c r="C5" s="6" t="s">
        <v>129</v>
      </c>
      <c r="D5" s="6" t="s">
        <v>128</v>
      </c>
      <c r="E5" s="6" t="s">
        <v>129</v>
      </c>
    </row>
    <row r="6" spans="1:5" x14ac:dyDescent="0.25">
      <c r="A6" s="5" t="s">
        <v>148</v>
      </c>
      <c r="B6" s="5">
        <v>407</v>
      </c>
      <c r="C6" s="7">
        <v>0.32</v>
      </c>
      <c r="D6" s="5">
        <v>216</v>
      </c>
      <c r="E6" s="7">
        <v>0.25</v>
      </c>
    </row>
    <row r="7" spans="1:5" x14ac:dyDescent="0.25">
      <c r="A7" s="5" t="s">
        <v>149</v>
      </c>
      <c r="B7" s="5">
        <v>584</v>
      </c>
      <c r="C7" s="7">
        <v>0.46</v>
      </c>
      <c r="D7" s="5">
        <v>371</v>
      </c>
      <c r="E7" s="7">
        <v>0.43</v>
      </c>
    </row>
    <row r="8" spans="1:5" x14ac:dyDescent="0.25">
      <c r="A8" s="5" t="s">
        <v>150</v>
      </c>
      <c r="B8" s="5">
        <v>174</v>
      </c>
      <c r="C8" s="7">
        <v>0.14000000000000001</v>
      </c>
      <c r="D8" s="5">
        <v>186</v>
      </c>
      <c r="E8" s="7">
        <v>0.21</v>
      </c>
    </row>
    <row r="9" spans="1:5" x14ac:dyDescent="0.25">
      <c r="A9" s="5" t="s">
        <v>151</v>
      </c>
      <c r="B9" s="5">
        <v>69</v>
      </c>
      <c r="C9" s="7">
        <v>0.05</v>
      </c>
      <c r="D9" s="5">
        <v>75</v>
      </c>
      <c r="E9" s="7">
        <v>0.09</v>
      </c>
    </row>
    <row r="10" spans="1:5" x14ac:dyDescent="0.25">
      <c r="A10" s="5" t="s">
        <v>152</v>
      </c>
      <c r="B10" s="5">
        <v>31</v>
      </c>
      <c r="C10" s="7">
        <v>0.02</v>
      </c>
      <c r="D10" s="5">
        <v>24</v>
      </c>
      <c r="E10" s="7">
        <v>0.03</v>
      </c>
    </row>
    <row r="11" spans="1:5" x14ac:dyDescent="0.25">
      <c r="A11" s="8" t="s">
        <v>135</v>
      </c>
      <c r="B11" s="8">
        <v>1265</v>
      </c>
      <c r="C11" s="9">
        <v>1</v>
      </c>
      <c r="D11" s="8">
        <v>872</v>
      </c>
      <c r="E11" s="9">
        <v>1</v>
      </c>
    </row>
    <row r="13" spans="1:5" x14ac:dyDescent="0.25">
      <c r="A13" s="5" t="s">
        <v>141</v>
      </c>
      <c r="B13" s="5">
        <v>20</v>
      </c>
      <c r="D13" s="5">
        <v>0</v>
      </c>
    </row>
    <row r="14" spans="1:5" x14ac:dyDescent="0.25">
      <c r="A14" s="5" t="s">
        <v>137</v>
      </c>
      <c r="B14" s="5">
        <v>731</v>
      </c>
      <c r="D14" s="5">
        <v>181</v>
      </c>
    </row>
    <row r="16" spans="1:5" x14ac:dyDescent="0.25">
      <c r="A16" t="s">
        <v>142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2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53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1237</v>
      </c>
      <c r="C6" s="7">
        <f>B6/B$9</f>
        <v>0.61542288557213931</v>
      </c>
    </row>
    <row r="7" spans="1:3" x14ac:dyDescent="0.25">
      <c r="A7" s="5" t="s">
        <v>139</v>
      </c>
      <c r="B7" s="5">
        <v>302</v>
      </c>
      <c r="C7" s="7">
        <f t="shared" ref="C7:C8" si="0">B7/B$9</f>
        <v>0.15024875621890546</v>
      </c>
    </row>
    <row r="8" spans="1:3" x14ac:dyDescent="0.25">
      <c r="A8" s="5" t="s">
        <v>136</v>
      </c>
      <c r="B8" s="5">
        <v>471</v>
      </c>
      <c r="C8" s="7">
        <f t="shared" si="0"/>
        <v>0.23432835820895523</v>
      </c>
    </row>
    <row r="9" spans="1:3" x14ac:dyDescent="0.25">
      <c r="A9" s="8" t="s">
        <v>135</v>
      </c>
      <c r="B9" s="8">
        <f>SUM(B6:B8)</f>
        <v>2010</v>
      </c>
      <c r="C9" s="9">
        <v>1</v>
      </c>
    </row>
    <row r="12" spans="1:3" x14ac:dyDescent="0.25">
      <c r="A12" s="5" t="s">
        <v>137</v>
      </c>
      <c r="B12" s="5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3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55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1018</v>
      </c>
      <c r="C6" s="7">
        <f>B6/B$9</f>
        <v>0.77121212121212124</v>
      </c>
    </row>
    <row r="7" spans="1:3" x14ac:dyDescent="0.25">
      <c r="A7" s="5" t="s">
        <v>139</v>
      </c>
      <c r="B7" s="5">
        <v>153</v>
      </c>
      <c r="C7" s="7">
        <f t="shared" ref="C7:C8" si="0">B7/B$9</f>
        <v>0.11590909090909091</v>
      </c>
    </row>
    <row r="8" spans="1:3" x14ac:dyDescent="0.25">
      <c r="A8" s="5" t="s">
        <v>136</v>
      </c>
      <c r="B8" s="5">
        <v>149</v>
      </c>
      <c r="C8" s="7">
        <f t="shared" si="0"/>
        <v>0.11287878787878788</v>
      </c>
    </row>
    <row r="9" spans="1:3" x14ac:dyDescent="0.25">
      <c r="A9" s="8" t="s">
        <v>135</v>
      </c>
      <c r="B9" s="8">
        <f>SUM(B6:B8)</f>
        <v>1320</v>
      </c>
      <c r="C9" s="9">
        <v>1</v>
      </c>
    </row>
    <row r="11" spans="1:3" x14ac:dyDescent="0.25">
      <c r="A11" s="5" t="s">
        <v>153</v>
      </c>
      <c r="B11" s="5">
        <v>696</v>
      </c>
    </row>
    <row r="13" spans="1:3" x14ac:dyDescent="0.25">
      <c r="A13" t="s">
        <v>154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57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966</v>
      </c>
      <c r="C6" s="7">
        <f>B6/B$9</f>
        <v>0.74941815360744768</v>
      </c>
    </row>
    <row r="7" spans="1:3" x14ac:dyDescent="0.25">
      <c r="A7" s="5" t="s">
        <v>139</v>
      </c>
      <c r="B7" s="5">
        <v>156</v>
      </c>
      <c r="C7" s="7">
        <f t="shared" ref="C7:C8" si="0">B7/B$9</f>
        <v>0.12102404965089217</v>
      </c>
    </row>
    <row r="8" spans="1:3" x14ac:dyDescent="0.25">
      <c r="A8" s="5" t="s">
        <v>136</v>
      </c>
      <c r="B8" s="5">
        <v>167</v>
      </c>
      <c r="C8" s="7">
        <f t="shared" si="0"/>
        <v>0.12955779674166021</v>
      </c>
    </row>
    <row r="9" spans="1:3" x14ac:dyDescent="0.25">
      <c r="A9" s="8" t="s">
        <v>135</v>
      </c>
      <c r="B9" s="8">
        <f>SUM(B6:B8)</f>
        <v>1289</v>
      </c>
      <c r="C9" s="9">
        <v>1</v>
      </c>
    </row>
    <row r="12" spans="1:3" x14ac:dyDescent="0.25">
      <c r="A12" s="5" t="s">
        <v>153</v>
      </c>
      <c r="B12" s="5">
        <v>727</v>
      </c>
    </row>
    <row r="14" spans="1:3" x14ac:dyDescent="0.25">
      <c r="A14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showGridLines="0" workbookViewId="0">
      <selection activeCell="D14" sqref="D14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329</v>
      </c>
      <c r="C6" s="7">
        <v>0.16</v>
      </c>
    </row>
    <row r="7" spans="1:3" x14ac:dyDescent="0.25">
      <c r="A7" s="5" t="s">
        <v>131</v>
      </c>
      <c r="B7" s="5">
        <v>1030</v>
      </c>
      <c r="C7" s="7">
        <v>0.52</v>
      </c>
    </row>
    <row r="8" spans="1:3" x14ac:dyDescent="0.25">
      <c r="A8" s="5" t="s">
        <v>132</v>
      </c>
      <c r="B8" s="5">
        <v>262</v>
      </c>
      <c r="C8" s="7">
        <v>0.13</v>
      </c>
    </row>
    <row r="9" spans="1:3" x14ac:dyDescent="0.25">
      <c r="A9" s="5" t="s">
        <v>133</v>
      </c>
      <c r="B9" s="5">
        <v>271</v>
      </c>
      <c r="C9" s="7">
        <v>0.14000000000000001</v>
      </c>
    </row>
    <row r="10" spans="1:3" x14ac:dyDescent="0.25">
      <c r="A10" s="5" t="s">
        <v>134</v>
      </c>
      <c r="B10" s="5">
        <v>104</v>
      </c>
      <c r="C10" s="7">
        <v>0.05</v>
      </c>
    </row>
    <row r="11" spans="1:3" x14ac:dyDescent="0.25">
      <c r="A11" s="8" t="s">
        <v>135</v>
      </c>
      <c r="B11" s="8">
        <v>1996</v>
      </c>
      <c r="C11" s="9">
        <v>1</v>
      </c>
    </row>
    <row r="13" spans="1:3" x14ac:dyDescent="0.25">
      <c r="A13" s="5" t="s">
        <v>136</v>
      </c>
      <c r="B13" s="5">
        <v>12</v>
      </c>
    </row>
    <row r="14" spans="1:3" x14ac:dyDescent="0.25">
      <c r="A14" s="5" t="s">
        <v>137</v>
      </c>
      <c r="B14" s="5">
        <v>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6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59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290</v>
      </c>
      <c r="C6" s="7">
        <v>0.3</v>
      </c>
    </row>
    <row r="7" spans="1:3" x14ac:dyDescent="0.25">
      <c r="A7" s="5" t="s">
        <v>131</v>
      </c>
      <c r="B7" s="5">
        <v>541</v>
      </c>
      <c r="C7" s="7">
        <v>0.56000000000000005</v>
      </c>
    </row>
    <row r="8" spans="1:3" x14ac:dyDescent="0.25">
      <c r="A8" s="5" t="s">
        <v>132</v>
      </c>
      <c r="B8" s="5">
        <v>75</v>
      </c>
      <c r="C8" s="7">
        <v>0.08</v>
      </c>
    </row>
    <row r="9" spans="1:3" x14ac:dyDescent="0.25">
      <c r="A9" s="5" t="s">
        <v>133</v>
      </c>
      <c r="B9" s="5">
        <v>41</v>
      </c>
      <c r="C9" s="7">
        <v>0.04</v>
      </c>
    </row>
    <row r="10" spans="1:3" x14ac:dyDescent="0.25">
      <c r="A10" s="5" t="s">
        <v>134</v>
      </c>
      <c r="B10" s="5">
        <v>12</v>
      </c>
      <c r="C10" s="7">
        <v>0.01</v>
      </c>
    </row>
    <row r="11" spans="1:3" x14ac:dyDescent="0.25">
      <c r="A11" s="8" t="s">
        <v>135</v>
      </c>
      <c r="B11" s="8">
        <v>959</v>
      </c>
      <c r="C11" s="9">
        <v>1</v>
      </c>
    </row>
    <row r="13" spans="1:3" x14ac:dyDescent="0.25">
      <c r="A13" s="5" t="s">
        <v>136</v>
      </c>
      <c r="B13" s="5">
        <v>4</v>
      </c>
    </row>
    <row r="14" spans="1:3" x14ac:dyDescent="0.25">
      <c r="A14" s="5" t="s">
        <v>153</v>
      </c>
      <c r="B14" s="5">
        <v>1053</v>
      </c>
    </row>
    <row r="16" spans="1:3" x14ac:dyDescent="0.25">
      <c r="A16" t="s">
        <v>154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61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338</v>
      </c>
      <c r="C6" s="7">
        <v>0.35</v>
      </c>
    </row>
    <row r="7" spans="1:3" x14ac:dyDescent="0.25">
      <c r="A7" s="5" t="s">
        <v>131</v>
      </c>
      <c r="B7" s="5">
        <v>530</v>
      </c>
      <c r="C7" s="7">
        <v>0.55000000000000004</v>
      </c>
    </row>
    <row r="8" spans="1:3" x14ac:dyDescent="0.25">
      <c r="A8" s="5" t="s">
        <v>132</v>
      </c>
      <c r="B8" s="5">
        <v>55</v>
      </c>
      <c r="C8" s="7">
        <v>0.06</v>
      </c>
    </row>
    <row r="9" spans="1:3" x14ac:dyDescent="0.25">
      <c r="A9" s="5" t="s">
        <v>133</v>
      </c>
      <c r="B9" s="5">
        <v>29</v>
      </c>
      <c r="C9" s="7">
        <v>0.03</v>
      </c>
    </row>
    <row r="10" spans="1:3" x14ac:dyDescent="0.25">
      <c r="A10" s="5" t="s">
        <v>134</v>
      </c>
      <c r="B10" s="5">
        <v>6</v>
      </c>
      <c r="C10" s="7">
        <v>0.01</v>
      </c>
    </row>
    <row r="11" spans="1:3" x14ac:dyDescent="0.25">
      <c r="A11" s="8" t="s">
        <v>135</v>
      </c>
      <c r="B11" s="8">
        <v>958</v>
      </c>
      <c r="C11" s="9">
        <v>1</v>
      </c>
    </row>
    <row r="13" spans="1:3" x14ac:dyDescent="0.25">
      <c r="A13" s="5" t="s">
        <v>136</v>
      </c>
      <c r="B13" s="5">
        <v>3</v>
      </c>
    </row>
    <row r="14" spans="1:3" x14ac:dyDescent="0.25">
      <c r="A14" s="5" t="s">
        <v>137</v>
      </c>
      <c r="B14" s="5">
        <v>1055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63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363</v>
      </c>
      <c r="C6" s="7">
        <v>0.38</v>
      </c>
    </row>
    <row r="7" spans="1:3" x14ac:dyDescent="0.25">
      <c r="A7" s="5" t="s">
        <v>131</v>
      </c>
      <c r="B7" s="5">
        <v>523</v>
      </c>
      <c r="C7" s="7">
        <v>0.55000000000000004</v>
      </c>
    </row>
    <row r="8" spans="1:3" x14ac:dyDescent="0.25">
      <c r="A8" s="5" t="s">
        <v>132</v>
      </c>
      <c r="B8" s="5">
        <v>54</v>
      </c>
      <c r="C8" s="7">
        <v>0.06</v>
      </c>
    </row>
    <row r="9" spans="1:3" x14ac:dyDescent="0.25">
      <c r="A9" s="5" t="s">
        <v>133</v>
      </c>
      <c r="B9" s="5">
        <v>11</v>
      </c>
      <c r="C9" s="7">
        <v>0.01</v>
      </c>
    </row>
    <row r="10" spans="1:3" x14ac:dyDescent="0.25">
      <c r="A10" s="5" t="s">
        <v>134</v>
      </c>
      <c r="B10" s="5">
        <v>6</v>
      </c>
      <c r="C10" s="7">
        <v>0.01</v>
      </c>
    </row>
    <row r="11" spans="1:3" x14ac:dyDescent="0.25">
      <c r="A11" s="8" t="s">
        <v>135</v>
      </c>
      <c r="B11" s="8">
        <v>957</v>
      </c>
      <c r="C11" s="9">
        <v>1</v>
      </c>
    </row>
    <row r="13" spans="1:3" x14ac:dyDescent="0.25">
      <c r="A13" s="5" t="s">
        <v>136</v>
      </c>
      <c r="B13" s="5">
        <v>4</v>
      </c>
    </row>
    <row r="14" spans="1:3" x14ac:dyDescent="0.25">
      <c r="A14" s="5" t="s">
        <v>137</v>
      </c>
      <c r="B14" s="5">
        <v>1055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65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353</v>
      </c>
      <c r="C6" s="7">
        <v>0.37</v>
      </c>
    </row>
    <row r="7" spans="1:3" x14ac:dyDescent="0.25">
      <c r="A7" s="5" t="s">
        <v>131</v>
      </c>
      <c r="B7" s="5">
        <v>523</v>
      </c>
      <c r="C7" s="7">
        <v>0.55000000000000004</v>
      </c>
    </row>
    <row r="8" spans="1:3" x14ac:dyDescent="0.25">
      <c r="A8" s="5" t="s">
        <v>132</v>
      </c>
      <c r="B8" s="5">
        <v>63</v>
      </c>
      <c r="C8" s="7">
        <v>7.0000000000000007E-2</v>
      </c>
    </row>
    <row r="9" spans="1:3" x14ac:dyDescent="0.25">
      <c r="A9" s="5" t="s">
        <v>133</v>
      </c>
      <c r="B9" s="5">
        <v>13</v>
      </c>
      <c r="C9" s="7">
        <v>0.01</v>
      </c>
    </row>
    <row r="10" spans="1:3" x14ac:dyDescent="0.25">
      <c r="A10" s="5" t="s">
        <v>134</v>
      </c>
      <c r="B10" s="5">
        <v>6</v>
      </c>
      <c r="C10" s="7">
        <v>0.01</v>
      </c>
    </row>
    <row r="11" spans="1:3" x14ac:dyDescent="0.25">
      <c r="A11" s="8" t="s">
        <v>135</v>
      </c>
      <c r="B11" s="8">
        <v>958</v>
      </c>
      <c r="C11" s="9">
        <v>1</v>
      </c>
    </row>
    <row r="13" spans="1:3" x14ac:dyDescent="0.25">
      <c r="A13" s="5" t="s">
        <v>136</v>
      </c>
      <c r="B13" s="5">
        <v>3</v>
      </c>
    </row>
    <row r="14" spans="1:3" x14ac:dyDescent="0.25">
      <c r="A14" s="5" t="s">
        <v>137</v>
      </c>
      <c r="B14" s="5">
        <v>1055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8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67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155</v>
      </c>
      <c r="B6" s="5">
        <v>17</v>
      </c>
      <c r="C6" s="7">
        <v>0.02</v>
      </c>
    </row>
    <row r="7" spans="1:3" x14ac:dyDescent="0.25">
      <c r="A7" s="5" t="s">
        <v>156</v>
      </c>
      <c r="B7" s="5">
        <v>133</v>
      </c>
      <c r="C7" s="7">
        <v>0.14000000000000001</v>
      </c>
    </row>
    <row r="8" spans="1:3" x14ac:dyDescent="0.25">
      <c r="A8" s="5" t="s">
        <v>157</v>
      </c>
      <c r="B8" s="5">
        <v>732</v>
      </c>
      <c r="C8" s="7">
        <v>0.78</v>
      </c>
    </row>
    <row r="9" spans="1:3" x14ac:dyDescent="0.25">
      <c r="A9" s="5" t="s">
        <v>158</v>
      </c>
      <c r="B9" s="5">
        <v>44</v>
      </c>
      <c r="C9" s="7">
        <v>0.05</v>
      </c>
    </row>
    <row r="10" spans="1:3" x14ac:dyDescent="0.25">
      <c r="A10" s="5" t="s">
        <v>159</v>
      </c>
      <c r="B10" s="5">
        <v>16</v>
      </c>
      <c r="C10" s="7">
        <v>0.02</v>
      </c>
    </row>
    <row r="11" spans="1:3" x14ac:dyDescent="0.25">
      <c r="A11" s="8" t="s">
        <v>135</v>
      </c>
      <c r="B11" s="8">
        <v>942</v>
      </c>
      <c r="C11" s="9">
        <v>1</v>
      </c>
    </row>
    <row r="13" spans="1:3" x14ac:dyDescent="0.25">
      <c r="A13" s="5" t="s">
        <v>136</v>
      </c>
      <c r="B13" s="5">
        <v>23</v>
      </c>
    </row>
    <row r="14" spans="1:3" x14ac:dyDescent="0.25">
      <c r="A14" s="5" t="s">
        <v>137</v>
      </c>
      <c r="B14" s="5">
        <v>1051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69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1120</v>
      </c>
      <c r="C6" s="7">
        <v>0.76</v>
      </c>
    </row>
    <row r="7" spans="1:3" x14ac:dyDescent="0.25">
      <c r="A7" s="5" t="s">
        <v>139</v>
      </c>
      <c r="B7" s="5">
        <v>359</v>
      </c>
      <c r="C7" s="7">
        <v>0.24</v>
      </c>
    </row>
    <row r="8" spans="1:3" x14ac:dyDescent="0.25">
      <c r="A8" s="8" t="s">
        <v>135</v>
      </c>
      <c r="B8" s="8">
        <v>1479</v>
      </c>
      <c r="C8" s="9">
        <v>1</v>
      </c>
    </row>
    <row r="10" spans="1:3" x14ac:dyDescent="0.25">
      <c r="A10" s="5" t="s">
        <v>136</v>
      </c>
      <c r="B10" s="5">
        <v>529</v>
      </c>
    </row>
    <row r="11" spans="1:3" x14ac:dyDescent="0.25">
      <c r="A11" s="5" t="s">
        <v>137</v>
      </c>
      <c r="B11" s="5"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483</v>
      </c>
      <c r="C6" s="7">
        <v>0.43</v>
      </c>
    </row>
    <row r="7" spans="1:3" x14ac:dyDescent="0.25">
      <c r="A7" s="5" t="s">
        <v>131</v>
      </c>
      <c r="B7" s="5">
        <v>442</v>
      </c>
      <c r="C7" s="7">
        <v>0.39</v>
      </c>
    </row>
    <row r="8" spans="1:3" x14ac:dyDescent="0.25">
      <c r="A8" s="5" t="s">
        <v>132</v>
      </c>
      <c r="B8" s="5">
        <v>118</v>
      </c>
      <c r="C8" s="7">
        <v>0.11</v>
      </c>
    </row>
    <row r="9" spans="1:3" x14ac:dyDescent="0.25">
      <c r="A9" s="5" t="s">
        <v>133</v>
      </c>
      <c r="B9" s="5">
        <v>48</v>
      </c>
      <c r="C9" s="7">
        <v>0.04</v>
      </c>
    </row>
    <row r="10" spans="1:3" x14ac:dyDescent="0.25">
      <c r="A10" s="5" t="s">
        <v>134</v>
      </c>
      <c r="B10" s="5">
        <v>30</v>
      </c>
      <c r="C10" s="7">
        <v>0.03</v>
      </c>
    </row>
    <row r="11" spans="1:3" x14ac:dyDescent="0.25">
      <c r="A11" s="8" t="s">
        <v>135</v>
      </c>
      <c r="B11" s="8">
        <v>1121</v>
      </c>
      <c r="C11" s="9">
        <v>1</v>
      </c>
    </row>
    <row r="13" spans="1:3" x14ac:dyDescent="0.25">
      <c r="A13" s="5" t="s">
        <v>136</v>
      </c>
      <c r="B13" s="5">
        <v>3</v>
      </c>
    </row>
    <row r="14" spans="1:3" x14ac:dyDescent="0.25">
      <c r="A14" s="5" t="s">
        <v>137</v>
      </c>
      <c r="B14" s="5">
        <v>892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625</v>
      </c>
      <c r="C6" s="7">
        <v>0.32</v>
      </c>
    </row>
    <row r="7" spans="1:3" x14ac:dyDescent="0.25">
      <c r="A7" s="5" t="s">
        <v>131</v>
      </c>
      <c r="B7" s="5">
        <v>901</v>
      </c>
      <c r="C7" s="7">
        <v>0.46</v>
      </c>
    </row>
    <row r="8" spans="1:3" x14ac:dyDescent="0.25">
      <c r="A8" s="5" t="s">
        <v>132</v>
      </c>
      <c r="B8" s="5">
        <v>255</v>
      </c>
      <c r="C8" s="7">
        <v>0.13</v>
      </c>
    </row>
    <row r="9" spans="1:3" x14ac:dyDescent="0.25">
      <c r="A9" s="5" t="s">
        <v>133</v>
      </c>
      <c r="B9" s="5">
        <v>143</v>
      </c>
      <c r="C9" s="7">
        <v>7.0000000000000007E-2</v>
      </c>
    </row>
    <row r="10" spans="1:3" x14ac:dyDescent="0.25">
      <c r="A10" s="5" t="s">
        <v>134</v>
      </c>
      <c r="B10" s="5">
        <v>51</v>
      </c>
      <c r="C10" s="7">
        <v>0.03</v>
      </c>
    </row>
    <row r="11" spans="1:3" x14ac:dyDescent="0.25">
      <c r="A11" s="8" t="s">
        <v>135</v>
      </c>
      <c r="B11" s="8">
        <v>1975</v>
      </c>
      <c r="C11" s="9">
        <v>1</v>
      </c>
    </row>
    <row r="13" spans="1:3" x14ac:dyDescent="0.25">
      <c r="A13" s="5" t="s">
        <v>136</v>
      </c>
      <c r="B13" s="5">
        <v>34</v>
      </c>
    </row>
    <row r="14" spans="1:3" x14ac:dyDescent="0.25">
      <c r="A14" s="5" t="s">
        <v>137</v>
      </c>
      <c r="B14" s="5"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514</v>
      </c>
      <c r="C6" s="7">
        <v>0.27</v>
      </c>
    </row>
    <row r="7" spans="1:3" x14ac:dyDescent="0.25">
      <c r="A7" s="5" t="s">
        <v>131</v>
      </c>
      <c r="B7" s="5">
        <v>900</v>
      </c>
      <c r="C7" s="7">
        <v>0.46</v>
      </c>
    </row>
    <row r="8" spans="1:3" x14ac:dyDescent="0.25">
      <c r="A8" s="5" t="s">
        <v>132</v>
      </c>
      <c r="B8" s="5">
        <v>320</v>
      </c>
      <c r="C8" s="7">
        <v>0.17</v>
      </c>
    </row>
    <row r="9" spans="1:3" x14ac:dyDescent="0.25">
      <c r="A9" s="5" t="s">
        <v>133</v>
      </c>
      <c r="B9" s="5">
        <v>140</v>
      </c>
      <c r="C9" s="7">
        <v>7.0000000000000007E-2</v>
      </c>
    </row>
    <row r="10" spans="1:3" x14ac:dyDescent="0.25">
      <c r="A10" s="5" t="s">
        <v>134</v>
      </c>
      <c r="B10" s="5">
        <v>63</v>
      </c>
      <c r="C10" s="7">
        <v>0.03</v>
      </c>
    </row>
    <row r="11" spans="1:3" x14ac:dyDescent="0.25">
      <c r="A11" s="8" t="s">
        <v>135</v>
      </c>
      <c r="B11" s="8">
        <v>1937</v>
      </c>
      <c r="C11" s="9">
        <v>1</v>
      </c>
    </row>
    <row r="13" spans="1:3" x14ac:dyDescent="0.25">
      <c r="A13" s="5" t="s">
        <v>136</v>
      </c>
      <c r="B13" s="5">
        <v>68</v>
      </c>
    </row>
    <row r="14" spans="1:3" x14ac:dyDescent="0.25">
      <c r="A14" s="5" t="s">
        <v>137</v>
      </c>
      <c r="B14" s="5"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553</v>
      </c>
      <c r="C6" s="7">
        <v>0.28000000000000003</v>
      </c>
    </row>
    <row r="7" spans="1:3" x14ac:dyDescent="0.25">
      <c r="A7" s="5" t="s">
        <v>131</v>
      </c>
      <c r="B7" s="5">
        <v>1042</v>
      </c>
      <c r="C7" s="7">
        <v>0.52</v>
      </c>
    </row>
    <row r="8" spans="1:3" x14ac:dyDescent="0.25">
      <c r="A8" s="5" t="s">
        <v>132</v>
      </c>
      <c r="B8" s="5">
        <v>295</v>
      </c>
      <c r="C8" s="7">
        <v>0.15</v>
      </c>
    </row>
    <row r="9" spans="1:3" x14ac:dyDescent="0.25">
      <c r="A9" s="5" t="s">
        <v>133</v>
      </c>
      <c r="B9" s="5">
        <v>74</v>
      </c>
      <c r="C9" s="7">
        <v>0.04</v>
      </c>
    </row>
    <row r="10" spans="1:3" x14ac:dyDescent="0.25">
      <c r="A10" s="5" t="s">
        <v>134</v>
      </c>
      <c r="B10" s="5">
        <v>27</v>
      </c>
      <c r="C10" s="7">
        <v>0.01</v>
      </c>
    </row>
    <row r="11" spans="1:3" x14ac:dyDescent="0.25">
      <c r="A11" s="8" t="s">
        <v>135</v>
      </c>
      <c r="B11" s="8">
        <v>1991</v>
      </c>
      <c r="C11" s="9">
        <v>1</v>
      </c>
    </row>
    <row r="13" spans="1:3" x14ac:dyDescent="0.25">
      <c r="A13" s="5" t="s">
        <v>136</v>
      </c>
      <c r="B13" s="5">
        <v>14</v>
      </c>
    </row>
    <row r="14" spans="1:3" x14ac:dyDescent="0.25">
      <c r="A14" s="5" t="s">
        <v>137</v>
      </c>
      <c r="B14" s="5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690</v>
      </c>
      <c r="C6" s="7">
        <v>0.34</v>
      </c>
    </row>
    <row r="7" spans="1:3" x14ac:dyDescent="0.25">
      <c r="A7" s="5" t="s">
        <v>131</v>
      </c>
      <c r="B7" s="5">
        <v>878</v>
      </c>
      <c r="C7" s="7">
        <v>0.44</v>
      </c>
    </row>
    <row r="8" spans="1:3" x14ac:dyDescent="0.25">
      <c r="A8" s="5" t="s">
        <v>132</v>
      </c>
      <c r="B8" s="5">
        <v>238</v>
      </c>
      <c r="C8" s="7">
        <v>0.12</v>
      </c>
    </row>
    <row r="9" spans="1:3" x14ac:dyDescent="0.25">
      <c r="A9" s="5" t="s">
        <v>133</v>
      </c>
      <c r="B9" s="5">
        <v>139</v>
      </c>
      <c r="C9" s="7">
        <v>7.0000000000000007E-2</v>
      </c>
    </row>
    <row r="10" spans="1:3" x14ac:dyDescent="0.25">
      <c r="A10" s="5" t="s">
        <v>134</v>
      </c>
      <c r="B10" s="5">
        <v>56</v>
      </c>
      <c r="C10" s="7">
        <v>0.03</v>
      </c>
    </row>
    <row r="11" spans="1:3" x14ac:dyDescent="0.25">
      <c r="A11" s="8" t="s">
        <v>135</v>
      </c>
      <c r="B11" s="8">
        <v>2001</v>
      </c>
      <c r="C11" s="9">
        <v>1</v>
      </c>
    </row>
    <row r="13" spans="1:3" x14ac:dyDescent="0.25">
      <c r="A13" s="5" t="s">
        <v>136</v>
      </c>
      <c r="B13" s="5">
        <v>8</v>
      </c>
    </row>
    <row r="14" spans="1:3" x14ac:dyDescent="0.25">
      <c r="A14" s="5" t="s">
        <v>137</v>
      </c>
      <c r="B14" s="5">
        <v>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79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643</v>
      </c>
      <c r="C6" s="7">
        <v>0.32</v>
      </c>
    </row>
    <row r="7" spans="1:3" x14ac:dyDescent="0.25">
      <c r="A7" s="5" t="s">
        <v>131</v>
      </c>
      <c r="B7" s="5">
        <v>912</v>
      </c>
      <c r="C7" s="7">
        <v>0.46</v>
      </c>
    </row>
    <row r="8" spans="1:3" x14ac:dyDescent="0.25">
      <c r="A8" s="5" t="s">
        <v>132</v>
      </c>
      <c r="B8" s="5">
        <v>303</v>
      </c>
      <c r="C8" s="7">
        <v>0.15</v>
      </c>
    </row>
    <row r="9" spans="1:3" x14ac:dyDescent="0.25">
      <c r="A9" s="5" t="s">
        <v>133</v>
      </c>
      <c r="B9" s="5">
        <v>94</v>
      </c>
      <c r="C9" s="7">
        <v>0.05</v>
      </c>
    </row>
    <row r="10" spans="1:3" x14ac:dyDescent="0.25">
      <c r="A10" s="5" t="s">
        <v>134</v>
      </c>
      <c r="B10" s="5">
        <v>43</v>
      </c>
      <c r="C10" s="7">
        <v>0.02</v>
      </c>
    </row>
    <row r="11" spans="1:3" x14ac:dyDescent="0.25">
      <c r="A11" s="8" t="s">
        <v>135</v>
      </c>
      <c r="B11" s="8">
        <v>1995</v>
      </c>
      <c r="C11" s="9">
        <v>1</v>
      </c>
    </row>
    <row r="13" spans="1:3" x14ac:dyDescent="0.25">
      <c r="A13" s="5" t="s">
        <v>136</v>
      </c>
      <c r="B13" s="5">
        <v>11</v>
      </c>
    </row>
    <row r="14" spans="1:3" x14ac:dyDescent="0.25">
      <c r="A14" s="5" t="s">
        <v>137</v>
      </c>
      <c r="B14" s="5"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81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395</v>
      </c>
      <c r="C6" s="7">
        <v>0.2</v>
      </c>
    </row>
    <row r="7" spans="1:3" x14ac:dyDescent="0.25">
      <c r="A7" s="5" t="s">
        <v>131</v>
      </c>
      <c r="B7" s="5">
        <v>936</v>
      </c>
      <c r="C7" s="7">
        <v>0.48</v>
      </c>
    </row>
    <row r="8" spans="1:3" x14ac:dyDescent="0.25">
      <c r="A8" s="5" t="s">
        <v>132</v>
      </c>
      <c r="B8" s="5">
        <v>363</v>
      </c>
      <c r="C8" s="7">
        <v>0.19</v>
      </c>
    </row>
    <row r="9" spans="1:3" x14ac:dyDescent="0.25">
      <c r="A9" s="5" t="s">
        <v>133</v>
      </c>
      <c r="B9" s="5">
        <v>212</v>
      </c>
      <c r="C9" s="7">
        <v>0.11</v>
      </c>
    </row>
    <row r="10" spans="1:3" x14ac:dyDescent="0.25">
      <c r="A10" s="5" t="s">
        <v>134</v>
      </c>
      <c r="B10" s="5">
        <v>52</v>
      </c>
      <c r="C10" s="7">
        <v>0.03</v>
      </c>
    </row>
    <row r="11" spans="1:3" x14ac:dyDescent="0.25">
      <c r="A11" s="8" t="s">
        <v>135</v>
      </c>
      <c r="B11" s="8">
        <v>1958</v>
      </c>
      <c r="C11" s="9">
        <v>1</v>
      </c>
    </row>
    <row r="13" spans="1:3" x14ac:dyDescent="0.25">
      <c r="A13" s="5" t="s">
        <v>136</v>
      </c>
      <c r="B13" s="5">
        <v>50</v>
      </c>
    </row>
    <row r="14" spans="1:3" x14ac:dyDescent="0.25">
      <c r="A14" s="5" t="s">
        <v>137</v>
      </c>
      <c r="B14" s="5"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83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328</v>
      </c>
      <c r="C6" s="7">
        <v>0.17</v>
      </c>
    </row>
    <row r="7" spans="1:3" x14ac:dyDescent="0.25">
      <c r="A7" s="5" t="s">
        <v>131</v>
      </c>
      <c r="B7" s="5">
        <v>665</v>
      </c>
      <c r="C7" s="7">
        <v>0.35</v>
      </c>
    </row>
    <row r="8" spans="1:3" x14ac:dyDescent="0.25">
      <c r="A8" s="5" t="s">
        <v>132</v>
      </c>
      <c r="B8" s="5">
        <v>380</v>
      </c>
      <c r="C8" s="7">
        <v>0.2</v>
      </c>
    </row>
    <row r="9" spans="1:3" x14ac:dyDescent="0.25">
      <c r="A9" s="5" t="s">
        <v>133</v>
      </c>
      <c r="B9" s="5">
        <v>390</v>
      </c>
      <c r="C9" s="7">
        <v>0.2</v>
      </c>
    </row>
    <row r="10" spans="1:3" x14ac:dyDescent="0.25">
      <c r="A10" s="5" t="s">
        <v>134</v>
      </c>
      <c r="B10" s="5">
        <v>148</v>
      </c>
      <c r="C10" s="7">
        <v>0.08</v>
      </c>
    </row>
    <row r="11" spans="1:3" x14ac:dyDescent="0.25">
      <c r="A11" s="8" t="s">
        <v>135</v>
      </c>
      <c r="B11" s="8">
        <v>1911</v>
      </c>
      <c r="C11" s="9">
        <v>1</v>
      </c>
    </row>
    <row r="13" spans="1:3" x14ac:dyDescent="0.25">
      <c r="A13" s="5" t="s">
        <v>136</v>
      </c>
      <c r="B13" s="5">
        <v>96</v>
      </c>
    </row>
    <row r="14" spans="1:3" x14ac:dyDescent="0.25">
      <c r="A14" s="5" t="s">
        <v>137</v>
      </c>
      <c r="B14" s="5"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85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243</v>
      </c>
      <c r="C6" s="7">
        <v>0.14000000000000001</v>
      </c>
    </row>
    <row r="7" spans="1:3" x14ac:dyDescent="0.25">
      <c r="A7" s="5" t="s">
        <v>139</v>
      </c>
      <c r="B7" s="5">
        <v>1519</v>
      </c>
      <c r="C7" s="7">
        <v>0.86</v>
      </c>
    </row>
    <row r="8" spans="1:3" x14ac:dyDescent="0.25">
      <c r="A8" s="8" t="s">
        <v>135</v>
      </c>
      <c r="B8" s="8">
        <v>1762</v>
      </c>
      <c r="C8" s="9">
        <v>1</v>
      </c>
    </row>
    <row r="10" spans="1:3" x14ac:dyDescent="0.25">
      <c r="A10" s="5" t="s">
        <v>136</v>
      </c>
      <c r="B10" s="5">
        <v>243</v>
      </c>
    </row>
    <row r="11" spans="1:3" x14ac:dyDescent="0.25">
      <c r="A11" s="5" t="s">
        <v>137</v>
      </c>
      <c r="B11" s="5"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16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87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89</v>
      </c>
      <c r="C6" s="7">
        <v>0.35</v>
      </c>
    </row>
    <row r="7" spans="1:3" x14ac:dyDescent="0.25">
      <c r="A7" s="5" t="s">
        <v>131</v>
      </c>
      <c r="B7" s="5">
        <v>87</v>
      </c>
      <c r="C7" s="7">
        <v>0.35</v>
      </c>
    </row>
    <row r="8" spans="1:3" x14ac:dyDescent="0.25">
      <c r="A8" s="5" t="s">
        <v>132</v>
      </c>
      <c r="B8" s="5">
        <v>33</v>
      </c>
      <c r="C8" s="7">
        <v>0.13</v>
      </c>
    </row>
    <row r="9" spans="1:3" x14ac:dyDescent="0.25">
      <c r="A9" s="5" t="s">
        <v>133</v>
      </c>
      <c r="B9" s="5">
        <v>21</v>
      </c>
      <c r="C9" s="7">
        <v>0.08</v>
      </c>
    </row>
    <row r="10" spans="1:3" x14ac:dyDescent="0.25">
      <c r="A10" s="5" t="s">
        <v>134</v>
      </c>
      <c r="B10" s="5">
        <v>21</v>
      </c>
      <c r="C10" s="7">
        <v>0.08</v>
      </c>
    </row>
    <row r="11" spans="1:3" x14ac:dyDescent="0.25">
      <c r="A11" s="8" t="s">
        <v>135</v>
      </c>
      <c r="B11" s="8">
        <v>251</v>
      </c>
      <c r="C11" s="9">
        <v>1</v>
      </c>
    </row>
    <row r="13" spans="1:3" x14ac:dyDescent="0.25">
      <c r="A13" s="5" t="s">
        <v>136</v>
      </c>
      <c r="B13" s="5">
        <v>0</v>
      </c>
    </row>
    <row r="14" spans="1:3" x14ac:dyDescent="0.25">
      <c r="A14" s="5" t="s">
        <v>153</v>
      </c>
      <c r="B14" s="5">
        <v>1765</v>
      </c>
    </row>
    <row r="16" spans="1:3" x14ac:dyDescent="0.25">
      <c r="A16" t="s">
        <v>160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16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89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101</v>
      </c>
      <c r="C6" s="7">
        <v>0.41</v>
      </c>
    </row>
    <row r="7" spans="1:3" x14ac:dyDescent="0.25">
      <c r="A7" s="5" t="s">
        <v>131</v>
      </c>
      <c r="B7" s="5">
        <v>82</v>
      </c>
      <c r="C7" s="7">
        <v>0.33</v>
      </c>
    </row>
    <row r="8" spans="1:3" x14ac:dyDescent="0.25">
      <c r="A8" s="5" t="s">
        <v>132</v>
      </c>
      <c r="B8" s="5">
        <v>31</v>
      </c>
      <c r="C8" s="7">
        <v>0.13</v>
      </c>
    </row>
    <row r="9" spans="1:3" x14ac:dyDescent="0.25">
      <c r="A9" s="5" t="s">
        <v>133</v>
      </c>
      <c r="B9" s="5">
        <v>17</v>
      </c>
      <c r="C9" s="7">
        <v>7.0000000000000007E-2</v>
      </c>
    </row>
    <row r="10" spans="1:3" x14ac:dyDescent="0.25">
      <c r="A10" s="5" t="s">
        <v>134</v>
      </c>
      <c r="B10" s="5">
        <v>14</v>
      </c>
      <c r="C10" s="7">
        <v>0.06</v>
      </c>
    </row>
    <row r="11" spans="1:3" x14ac:dyDescent="0.25">
      <c r="A11" s="8" t="s">
        <v>135</v>
      </c>
      <c r="B11" s="8">
        <v>245</v>
      </c>
      <c r="C11" s="9">
        <v>1</v>
      </c>
    </row>
    <row r="13" spans="1:3" x14ac:dyDescent="0.25">
      <c r="A13" s="5" t="s">
        <v>136</v>
      </c>
      <c r="B13" s="5">
        <v>0</v>
      </c>
    </row>
    <row r="14" spans="1:3" x14ac:dyDescent="0.25">
      <c r="A14" s="5" t="s">
        <v>153</v>
      </c>
      <c r="B14" s="5">
        <v>1771</v>
      </c>
    </row>
    <row r="16" spans="1:3" x14ac:dyDescent="0.25">
      <c r="A16" t="s">
        <v>160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6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68</v>
      </c>
      <c r="C6" s="7">
        <v>0.28000000000000003</v>
      </c>
    </row>
    <row r="7" spans="1:3" x14ac:dyDescent="0.25">
      <c r="A7" s="5" t="s">
        <v>131</v>
      </c>
      <c r="B7" s="5">
        <v>84</v>
      </c>
      <c r="C7" s="7">
        <v>0.35</v>
      </c>
    </row>
    <row r="8" spans="1:3" x14ac:dyDescent="0.25">
      <c r="A8" s="5" t="s">
        <v>132</v>
      </c>
      <c r="B8" s="5">
        <v>52</v>
      </c>
      <c r="C8" s="7">
        <v>0.22</v>
      </c>
    </row>
    <row r="9" spans="1:3" x14ac:dyDescent="0.25">
      <c r="A9" s="5" t="s">
        <v>133</v>
      </c>
      <c r="B9" s="5">
        <v>18</v>
      </c>
      <c r="C9" s="7">
        <v>0.08</v>
      </c>
    </row>
    <row r="10" spans="1:3" x14ac:dyDescent="0.25">
      <c r="A10" s="5" t="s">
        <v>134</v>
      </c>
      <c r="B10" s="5">
        <v>18</v>
      </c>
      <c r="C10" s="7">
        <v>0.08</v>
      </c>
    </row>
    <row r="11" spans="1:3" x14ac:dyDescent="0.25">
      <c r="A11" s="8" t="s">
        <v>135</v>
      </c>
      <c r="B11" s="8">
        <v>240</v>
      </c>
      <c r="C11" s="9">
        <v>1</v>
      </c>
    </row>
    <row r="13" spans="1:3" x14ac:dyDescent="0.25">
      <c r="A13" s="5" t="s">
        <v>136</v>
      </c>
      <c r="B13" s="5">
        <v>3</v>
      </c>
    </row>
    <row r="14" spans="1:3" x14ac:dyDescent="0.25">
      <c r="A14" s="5" t="s">
        <v>153</v>
      </c>
      <c r="B14" s="5">
        <v>1773</v>
      </c>
    </row>
    <row r="16" spans="1:3" x14ac:dyDescent="0.25">
      <c r="A16" t="s">
        <v>160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387</v>
      </c>
      <c r="C6" s="7">
        <v>0.21</v>
      </c>
    </row>
    <row r="7" spans="1:3" x14ac:dyDescent="0.25">
      <c r="A7" s="5" t="s">
        <v>131</v>
      </c>
      <c r="B7" s="5">
        <v>940</v>
      </c>
      <c r="C7" s="7">
        <v>0.52</v>
      </c>
    </row>
    <row r="8" spans="1:3" x14ac:dyDescent="0.25">
      <c r="A8" s="5" t="s">
        <v>132</v>
      </c>
      <c r="B8" s="5">
        <v>326</v>
      </c>
      <c r="C8" s="7">
        <v>0.18</v>
      </c>
    </row>
    <row r="9" spans="1:3" x14ac:dyDescent="0.25">
      <c r="A9" s="5" t="s">
        <v>133</v>
      </c>
      <c r="B9" s="5">
        <v>114</v>
      </c>
      <c r="C9" s="7">
        <v>0.06</v>
      </c>
    </row>
    <row r="10" spans="1:3" x14ac:dyDescent="0.25">
      <c r="A10" s="5" t="s">
        <v>134</v>
      </c>
      <c r="B10" s="5">
        <v>47</v>
      </c>
      <c r="C10" s="7">
        <v>0.03</v>
      </c>
    </row>
    <row r="11" spans="1:3" x14ac:dyDescent="0.25">
      <c r="A11" s="8" t="s">
        <v>135</v>
      </c>
      <c r="B11" s="8">
        <v>1814</v>
      </c>
      <c r="C11" s="9">
        <v>1</v>
      </c>
    </row>
    <row r="13" spans="1:3" x14ac:dyDescent="0.25">
      <c r="A13" s="5" t="s">
        <v>136</v>
      </c>
      <c r="B13" s="5">
        <v>190</v>
      </c>
    </row>
    <row r="14" spans="1:3" x14ac:dyDescent="0.25">
      <c r="A14" s="5" t="s">
        <v>137</v>
      </c>
      <c r="B14" s="5">
        <v>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17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161</v>
      </c>
      <c r="B6" s="5">
        <v>351</v>
      </c>
      <c r="C6" s="7">
        <v>0.18</v>
      </c>
    </row>
    <row r="7" spans="1:3" x14ac:dyDescent="0.25">
      <c r="A7" s="5" t="s">
        <v>162</v>
      </c>
      <c r="B7" s="5">
        <v>551</v>
      </c>
      <c r="C7" s="7">
        <v>0.28000000000000003</v>
      </c>
    </row>
    <row r="8" spans="1:3" x14ac:dyDescent="0.25">
      <c r="A8" s="5" t="s">
        <v>163</v>
      </c>
      <c r="B8" s="5">
        <v>382</v>
      </c>
      <c r="C8" s="7">
        <v>0.19</v>
      </c>
    </row>
    <row r="9" spans="1:3" x14ac:dyDescent="0.25">
      <c r="A9" s="5" t="s">
        <v>164</v>
      </c>
      <c r="B9" s="5">
        <v>315</v>
      </c>
      <c r="C9" s="7">
        <v>0.16</v>
      </c>
    </row>
    <row r="10" spans="1:3" x14ac:dyDescent="0.25">
      <c r="A10" s="5" t="s">
        <v>165</v>
      </c>
      <c r="B10" s="5">
        <v>203</v>
      </c>
      <c r="C10" s="7">
        <v>0.1</v>
      </c>
    </row>
    <row r="11" spans="1:3" x14ac:dyDescent="0.25">
      <c r="A11" s="5" t="s">
        <v>166</v>
      </c>
      <c r="B11" s="5">
        <v>136</v>
      </c>
      <c r="C11" s="7">
        <v>7.0000000000000007E-2</v>
      </c>
    </row>
    <row r="12" spans="1:3" x14ac:dyDescent="0.25">
      <c r="A12" s="5" t="s">
        <v>167</v>
      </c>
      <c r="B12" s="5">
        <v>34</v>
      </c>
      <c r="C12" s="7">
        <v>0.02</v>
      </c>
    </row>
    <row r="13" spans="1:3" x14ac:dyDescent="0.25">
      <c r="A13" s="5" t="s">
        <v>168</v>
      </c>
      <c r="B13" s="5">
        <v>6</v>
      </c>
      <c r="C13" s="7">
        <v>0</v>
      </c>
    </row>
    <row r="14" spans="1:3" x14ac:dyDescent="0.25">
      <c r="A14" s="8" t="s">
        <v>135</v>
      </c>
      <c r="B14" s="8">
        <v>1978</v>
      </c>
      <c r="C14" s="9">
        <v>1</v>
      </c>
    </row>
    <row r="16" spans="1:3" x14ac:dyDescent="0.25">
      <c r="A16" s="5" t="s">
        <v>169</v>
      </c>
      <c r="B16" s="5">
        <v>23</v>
      </c>
    </row>
    <row r="17" spans="1:2" x14ac:dyDescent="0.25">
      <c r="A17" s="5" t="s">
        <v>137</v>
      </c>
      <c r="B17" s="5">
        <v>15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12"/>
  <sheetViews>
    <sheetView showGridLines="0" workbookViewId="0">
      <selection activeCell="B1" sqref="B1:B1048576"/>
    </sheetView>
  </sheetViews>
  <sheetFormatPr defaultRowHeight="15" x14ac:dyDescent="0.25"/>
  <cols>
    <col min="1" max="1" width="23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170</v>
      </c>
      <c r="B6" s="5">
        <v>909</v>
      </c>
      <c r="C6" s="7">
        <v>0.46</v>
      </c>
    </row>
    <row r="7" spans="1:3" x14ac:dyDescent="0.25">
      <c r="A7" s="5" t="s">
        <v>171</v>
      </c>
      <c r="B7" s="5">
        <v>1038</v>
      </c>
      <c r="C7" s="7">
        <v>0.53</v>
      </c>
    </row>
    <row r="8" spans="1:3" x14ac:dyDescent="0.25">
      <c r="A8" s="5" t="s">
        <v>172</v>
      </c>
      <c r="B8" s="5">
        <v>15</v>
      </c>
      <c r="C8" s="7">
        <v>0.01</v>
      </c>
    </row>
    <row r="9" spans="1:3" x14ac:dyDescent="0.25">
      <c r="A9" s="8" t="s">
        <v>135</v>
      </c>
      <c r="B9" s="8">
        <v>1962</v>
      </c>
      <c r="C9" s="9">
        <v>1</v>
      </c>
    </row>
    <row r="11" spans="1:3" x14ac:dyDescent="0.25">
      <c r="A11" s="5" t="s">
        <v>169</v>
      </c>
      <c r="B11" s="5">
        <v>37</v>
      </c>
    </row>
    <row r="12" spans="1:3" x14ac:dyDescent="0.25">
      <c r="A12" s="5" t="s">
        <v>137</v>
      </c>
      <c r="B12" s="5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660</v>
      </c>
      <c r="C6" s="7">
        <v>0.33</v>
      </c>
    </row>
    <row r="7" spans="1:3" x14ac:dyDescent="0.25">
      <c r="A7" s="5" t="s">
        <v>131</v>
      </c>
      <c r="B7" s="5">
        <v>901</v>
      </c>
      <c r="C7" s="7">
        <v>0.45</v>
      </c>
    </row>
    <row r="8" spans="1:3" x14ac:dyDescent="0.25">
      <c r="A8" s="5" t="s">
        <v>132</v>
      </c>
      <c r="B8" s="5">
        <v>264</v>
      </c>
      <c r="C8" s="7">
        <v>0.13</v>
      </c>
    </row>
    <row r="9" spans="1:3" x14ac:dyDescent="0.25">
      <c r="A9" s="5" t="s">
        <v>133</v>
      </c>
      <c r="B9" s="5">
        <v>132</v>
      </c>
      <c r="C9" s="7">
        <v>7.0000000000000007E-2</v>
      </c>
    </row>
    <row r="10" spans="1:3" x14ac:dyDescent="0.25">
      <c r="A10" s="5" t="s">
        <v>134</v>
      </c>
      <c r="B10" s="5">
        <v>39</v>
      </c>
      <c r="C10" s="7">
        <v>0.02</v>
      </c>
    </row>
    <row r="11" spans="1:3" x14ac:dyDescent="0.25">
      <c r="A11" s="8" t="s">
        <v>135</v>
      </c>
      <c r="B11" s="8">
        <v>1996</v>
      </c>
      <c r="C11" s="9">
        <v>1</v>
      </c>
    </row>
    <row r="13" spans="1:3" x14ac:dyDescent="0.25">
      <c r="A13" s="5" t="s">
        <v>136</v>
      </c>
      <c r="B13" s="5">
        <v>9</v>
      </c>
    </row>
    <row r="14" spans="1:3" x14ac:dyDescent="0.25">
      <c r="A14" s="5" t="s">
        <v>137</v>
      </c>
      <c r="B14" s="5">
        <v>11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99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136</v>
      </c>
      <c r="C6" s="7">
        <v>7.0000000000000007E-2</v>
      </c>
    </row>
    <row r="7" spans="1:3" x14ac:dyDescent="0.25">
      <c r="A7" s="5" t="s">
        <v>139</v>
      </c>
      <c r="B7" s="5">
        <v>1777</v>
      </c>
      <c r="C7" s="7">
        <v>0.93</v>
      </c>
    </row>
    <row r="8" spans="1:3" x14ac:dyDescent="0.25">
      <c r="A8" s="8" t="s">
        <v>135</v>
      </c>
      <c r="B8" s="8">
        <v>1913</v>
      </c>
      <c r="C8" s="9">
        <v>1</v>
      </c>
    </row>
    <row r="10" spans="1:3" x14ac:dyDescent="0.25">
      <c r="A10" s="5" t="s">
        <v>169</v>
      </c>
      <c r="B10" s="5">
        <v>81</v>
      </c>
    </row>
    <row r="11" spans="1:3" x14ac:dyDescent="0.25">
      <c r="A11" s="5" t="s">
        <v>137</v>
      </c>
      <c r="B11" s="5">
        <v>22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4"/>
  <sheetViews>
    <sheetView showGridLines="0" workbookViewId="0">
      <selection activeCell="B1" sqref="B1:B1048576"/>
    </sheetView>
  </sheetViews>
  <sheetFormatPr defaultRowHeight="15" x14ac:dyDescent="0.25"/>
  <cols>
    <col min="1" max="1" width="62.14062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101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173</v>
      </c>
      <c r="B6" s="5">
        <v>7</v>
      </c>
      <c r="C6" s="7">
        <v>0</v>
      </c>
    </row>
    <row r="7" spans="1:3" x14ac:dyDescent="0.25">
      <c r="A7" s="5" t="s">
        <v>174</v>
      </c>
      <c r="B7" s="10" t="s">
        <v>175</v>
      </c>
      <c r="C7" s="10" t="s">
        <v>175</v>
      </c>
    </row>
    <row r="8" spans="1:3" x14ac:dyDescent="0.25">
      <c r="A8" s="5" t="s">
        <v>176</v>
      </c>
      <c r="B8" s="5">
        <v>26</v>
      </c>
      <c r="C8" s="7">
        <v>0.01</v>
      </c>
    </row>
    <row r="9" spans="1:3" x14ac:dyDescent="0.25">
      <c r="A9" s="5" t="s">
        <v>177</v>
      </c>
      <c r="B9" s="5">
        <v>13</v>
      </c>
      <c r="C9" s="7">
        <v>0.01</v>
      </c>
    </row>
    <row r="10" spans="1:3" x14ac:dyDescent="0.25">
      <c r="A10" s="5" t="s">
        <v>178</v>
      </c>
      <c r="B10" s="5">
        <v>28</v>
      </c>
      <c r="C10" s="7">
        <v>0.01</v>
      </c>
    </row>
    <row r="11" spans="1:3" x14ac:dyDescent="0.25">
      <c r="A11" s="5" t="s">
        <v>179</v>
      </c>
      <c r="B11" s="10" t="s">
        <v>175</v>
      </c>
      <c r="C11" s="10" t="s">
        <v>175</v>
      </c>
    </row>
    <row r="12" spans="1:3" x14ac:dyDescent="0.25">
      <c r="A12" s="5" t="s">
        <v>180</v>
      </c>
      <c r="B12" s="5">
        <v>21</v>
      </c>
      <c r="C12" s="7">
        <v>0.01</v>
      </c>
    </row>
    <row r="13" spans="1:3" x14ac:dyDescent="0.25">
      <c r="A13" s="5" t="s">
        <v>181</v>
      </c>
      <c r="B13" s="5">
        <v>11</v>
      </c>
      <c r="C13" s="7">
        <v>0.01</v>
      </c>
    </row>
    <row r="14" spans="1:3" x14ac:dyDescent="0.25">
      <c r="A14" s="5" t="s">
        <v>182</v>
      </c>
      <c r="B14" s="10" t="s">
        <v>175</v>
      </c>
      <c r="C14" s="10" t="s">
        <v>175</v>
      </c>
    </row>
    <row r="15" spans="1:3" x14ac:dyDescent="0.25">
      <c r="A15" s="5" t="s">
        <v>183</v>
      </c>
      <c r="B15" s="10" t="s">
        <v>175</v>
      </c>
      <c r="C15" s="10" t="s">
        <v>175</v>
      </c>
    </row>
    <row r="16" spans="1:3" x14ac:dyDescent="0.25">
      <c r="A16" s="5" t="s">
        <v>184</v>
      </c>
      <c r="B16" s="5">
        <v>6</v>
      </c>
      <c r="C16" s="7">
        <v>0</v>
      </c>
    </row>
    <row r="17" spans="1:3" x14ac:dyDescent="0.25">
      <c r="A17" s="5" t="s">
        <v>185</v>
      </c>
      <c r="B17" s="5">
        <v>17</v>
      </c>
      <c r="C17" s="7">
        <v>0.01</v>
      </c>
    </row>
    <row r="18" spans="1:3" x14ac:dyDescent="0.25">
      <c r="A18" s="5" t="s">
        <v>186</v>
      </c>
      <c r="B18" s="10" t="s">
        <v>175</v>
      </c>
      <c r="C18" s="10" t="s">
        <v>175</v>
      </c>
    </row>
    <row r="19" spans="1:3" ht="14.25" customHeight="1" x14ac:dyDescent="0.25">
      <c r="A19" s="5" t="s">
        <v>187</v>
      </c>
      <c r="B19" s="5">
        <v>16</v>
      </c>
      <c r="C19" s="7">
        <v>0.01</v>
      </c>
    </row>
    <row r="20" spans="1:3" ht="14.25" customHeight="1" x14ac:dyDescent="0.25">
      <c r="A20" s="5" t="s">
        <v>188</v>
      </c>
      <c r="B20" s="10" t="s">
        <v>175</v>
      </c>
      <c r="C20" s="10" t="s">
        <v>175</v>
      </c>
    </row>
    <row r="21" spans="1:3" ht="14.25" customHeight="1" x14ac:dyDescent="0.25">
      <c r="A21" s="5" t="s">
        <v>189</v>
      </c>
      <c r="B21" s="10" t="s">
        <v>175</v>
      </c>
      <c r="C21" s="10" t="s">
        <v>175</v>
      </c>
    </row>
    <row r="22" spans="1:3" x14ac:dyDescent="0.25">
      <c r="A22" s="5" t="s">
        <v>190</v>
      </c>
      <c r="B22" s="5">
        <v>1660</v>
      </c>
      <c r="C22" s="7">
        <v>0.87</v>
      </c>
    </row>
    <row r="23" spans="1:3" x14ac:dyDescent="0.25">
      <c r="A23" s="5" t="s">
        <v>191</v>
      </c>
      <c r="B23" s="5">
        <v>21</v>
      </c>
      <c r="C23" s="7">
        <v>0.01</v>
      </c>
    </row>
    <row r="24" spans="1:3" x14ac:dyDescent="0.25">
      <c r="A24" s="5" t="s">
        <v>192</v>
      </c>
      <c r="B24" s="10" t="s">
        <v>175</v>
      </c>
      <c r="C24" s="11" t="s">
        <v>175</v>
      </c>
    </row>
    <row r="25" spans="1:3" x14ac:dyDescent="0.25">
      <c r="A25" s="5" t="s">
        <v>193</v>
      </c>
      <c r="B25" s="5">
        <v>70</v>
      </c>
      <c r="C25" s="7">
        <v>0.04</v>
      </c>
    </row>
    <row r="26" spans="1:3" x14ac:dyDescent="0.25">
      <c r="A26" s="5" t="s">
        <v>194</v>
      </c>
      <c r="B26" s="5">
        <v>6</v>
      </c>
      <c r="C26" s="7">
        <v>0</v>
      </c>
    </row>
    <row r="27" spans="1:3" x14ac:dyDescent="0.25">
      <c r="A27" s="8" t="s">
        <v>135</v>
      </c>
      <c r="B27" s="8">
        <v>1919</v>
      </c>
      <c r="C27" s="9">
        <v>1</v>
      </c>
    </row>
    <row r="29" spans="1:3" x14ac:dyDescent="0.25">
      <c r="A29" s="5" t="s">
        <v>169</v>
      </c>
      <c r="B29" s="5">
        <v>41</v>
      </c>
    </row>
    <row r="30" spans="1:3" x14ac:dyDescent="0.25">
      <c r="A30" s="5" t="s">
        <v>195</v>
      </c>
      <c r="B30" s="5" t="s">
        <v>175</v>
      </c>
    </row>
    <row r="31" spans="1:3" x14ac:dyDescent="0.25">
      <c r="A31" s="5" t="s">
        <v>137</v>
      </c>
      <c r="B31" s="5">
        <v>53</v>
      </c>
    </row>
    <row r="34" spans="1:1" x14ac:dyDescent="0.25">
      <c r="A34" s="13" t="s">
        <v>196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20"/>
  <sheetViews>
    <sheetView showGridLines="0" workbookViewId="0">
      <selection activeCell="B1" sqref="B1:B1048576"/>
    </sheetView>
  </sheetViews>
  <sheetFormatPr defaultRowHeight="15" x14ac:dyDescent="0.25"/>
  <cols>
    <col min="1" max="1" width="99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103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197</v>
      </c>
      <c r="B6" s="5">
        <v>25</v>
      </c>
      <c r="C6" s="7">
        <v>0.01</v>
      </c>
    </row>
    <row r="7" spans="1:3" x14ac:dyDescent="0.25">
      <c r="A7" s="5" t="s">
        <v>198</v>
      </c>
      <c r="B7" s="5">
        <v>546</v>
      </c>
      <c r="C7" s="7">
        <v>0.28999999999999998</v>
      </c>
    </row>
    <row r="8" spans="1:3" x14ac:dyDescent="0.25">
      <c r="A8" s="5" t="s">
        <v>199</v>
      </c>
      <c r="B8" s="5">
        <v>10</v>
      </c>
      <c r="C8" s="7">
        <v>0.01</v>
      </c>
    </row>
    <row r="9" spans="1:3" x14ac:dyDescent="0.25">
      <c r="A9" s="5" t="s">
        <v>200</v>
      </c>
      <c r="B9" s="5">
        <v>60</v>
      </c>
      <c r="C9" s="7">
        <v>0.03</v>
      </c>
    </row>
    <row r="10" spans="1:3" x14ac:dyDescent="0.25">
      <c r="A10" s="5" t="s">
        <v>201</v>
      </c>
      <c r="B10" s="5">
        <v>1208</v>
      </c>
      <c r="C10" s="7">
        <v>0.65</v>
      </c>
    </row>
    <row r="11" spans="1:3" x14ac:dyDescent="0.25">
      <c r="A11" s="5" t="s">
        <v>202</v>
      </c>
      <c r="B11" s="5">
        <v>9</v>
      </c>
      <c r="C11" s="7">
        <v>0</v>
      </c>
    </row>
    <row r="12" spans="1:3" x14ac:dyDescent="0.25">
      <c r="A12" s="5" t="s">
        <v>203</v>
      </c>
      <c r="B12" s="10" t="s">
        <v>175</v>
      </c>
      <c r="C12" s="11" t="s">
        <v>175</v>
      </c>
    </row>
    <row r="13" spans="1:3" x14ac:dyDescent="0.25">
      <c r="A13" s="5" t="s">
        <v>204</v>
      </c>
      <c r="B13" s="10" t="s">
        <v>175</v>
      </c>
      <c r="C13" s="11" t="s">
        <v>175</v>
      </c>
    </row>
    <row r="14" spans="1:3" x14ac:dyDescent="0.25">
      <c r="A14" s="8" t="s">
        <v>135</v>
      </c>
      <c r="B14" s="8">
        <v>1869</v>
      </c>
      <c r="C14" s="9">
        <v>1</v>
      </c>
    </row>
    <row r="16" spans="1:3" x14ac:dyDescent="0.25">
      <c r="A16" s="5" t="s">
        <v>169</v>
      </c>
      <c r="B16" s="5">
        <v>80</v>
      </c>
    </row>
    <row r="17" spans="1:2" x14ac:dyDescent="0.25">
      <c r="A17" s="5" t="s">
        <v>137</v>
      </c>
      <c r="B17" s="5">
        <v>67</v>
      </c>
    </row>
    <row r="20" spans="1:2" x14ac:dyDescent="0.25">
      <c r="A20" s="13" t="s">
        <v>196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13"/>
  <sheetViews>
    <sheetView showGridLines="0" workbookViewId="0">
      <selection activeCell="E25" sqref="E25"/>
    </sheetView>
  </sheetViews>
  <sheetFormatPr defaultRowHeight="15" x14ac:dyDescent="0.25"/>
  <cols>
    <col min="1" max="1" width="24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105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205</v>
      </c>
      <c r="B6" s="5">
        <v>78</v>
      </c>
      <c r="C6" s="7">
        <v>0.04</v>
      </c>
    </row>
    <row r="7" spans="1:3" x14ac:dyDescent="0.25">
      <c r="A7" s="5" t="s">
        <v>206</v>
      </c>
      <c r="B7" s="5">
        <v>61</v>
      </c>
      <c r="C7" s="7">
        <v>0.03</v>
      </c>
    </row>
    <row r="8" spans="1:3" x14ac:dyDescent="0.25">
      <c r="A8" s="5" t="s">
        <v>207</v>
      </c>
      <c r="B8" s="5">
        <v>21</v>
      </c>
      <c r="C8" s="7">
        <v>0.01</v>
      </c>
    </row>
    <row r="9" spans="1:3" x14ac:dyDescent="0.25">
      <c r="A9" s="5" t="s">
        <v>208</v>
      </c>
      <c r="B9" s="5">
        <v>1716</v>
      </c>
      <c r="C9" s="7">
        <v>0.91</v>
      </c>
    </row>
    <row r="10" spans="1:3" x14ac:dyDescent="0.25">
      <c r="A10" s="8" t="s">
        <v>135</v>
      </c>
      <c r="B10" s="8">
        <v>1876</v>
      </c>
      <c r="C10" s="9">
        <v>1</v>
      </c>
    </row>
    <row r="12" spans="1:3" x14ac:dyDescent="0.25">
      <c r="A12" s="5" t="s">
        <v>169</v>
      </c>
      <c r="B12" s="5">
        <v>98</v>
      </c>
    </row>
    <row r="13" spans="1:3" x14ac:dyDescent="0.25">
      <c r="A13" s="5" t="s">
        <v>137</v>
      </c>
      <c r="B13" s="5">
        <v>42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11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107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1927</v>
      </c>
      <c r="C6" s="7">
        <v>0.98</v>
      </c>
    </row>
    <row r="7" spans="1:3" x14ac:dyDescent="0.25">
      <c r="A7" s="5" t="s">
        <v>139</v>
      </c>
      <c r="B7" s="5">
        <v>35</v>
      </c>
      <c r="C7" s="7">
        <v>0.02</v>
      </c>
    </row>
    <row r="8" spans="1:3" x14ac:dyDescent="0.25">
      <c r="A8" s="8" t="s">
        <v>135</v>
      </c>
      <c r="B8" s="8">
        <v>1962</v>
      </c>
      <c r="C8" s="9">
        <v>1</v>
      </c>
    </row>
    <row r="10" spans="1:3" x14ac:dyDescent="0.25">
      <c r="A10" s="5" t="s">
        <v>169</v>
      </c>
      <c r="B10" s="5">
        <v>28</v>
      </c>
    </row>
    <row r="11" spans="1:3" x14ac:dyDescent="0.25">
      <c r="A11" s="5" t="s">
        <v>137</v>
      </c>
      <c r="B11" s="5">
        <v>26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18"/>
  <sheetViews>
    <sheetView showGridLines="0" workbookViewId="0">
      <selection activeCell="B2" sqref="B2"/>
    </sheetView>
  </sheetViews>
  <sheetFormatPr defaultRowHeight="15" x14ac:dyDescent="0.25"/>
  <cols>
    <col min="1" max="1" width="24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109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209</v>
      </c>
      <c r="B6" s="5">
        <v>145</v>
      </c>
      <c r="C6" s="7">
        <v>0.09</v>
      </c>
    </row>
    <row r="7" spans="1:3" x14ac:dyDescent="0.25">
      <c r="A7" s="5" t="s">
        <v>210</v>
      </c>
      <c r="B7" s="5">
        <v>135</v>
      </c>
      <c r="C7" s="7">
        <v>0.08</v>
      </c>
    </row>
    <row r="8" spans="1:3" x14ac:dyDescent="0.25">
      <c r="A8" s="5" t="s">
        <v>211</v>
      </c>
      <c r="B8" s="5">
        <v>148</v>
      </c>
      <c r="C8" s="7">
        <v>0.09</v>
      </c>
    </row>
    <row r="9" spans="1:3" x14ac:dyDescent="0.25">
      <c r="A9" s="5" t="s">
        <v>212</v>
      </c>
      <c r="B9" s="5">
        <v>64</v>
      </c>
      <c r="C9" s="7">
        <v>0.04</v>
      </c>
    </row>
    <row r="10" spans="1:3" x14ac:dyDescent="0.25">
      <c r="A10" s="5" t="s">
        <v>213</v>
      </c>
      <c r="B10" s="5">
        <v>392</v>
      </c>
      <c r="C10" s="7">
        <v>0.24</v>
      </c>
    </row>
    <row r="11" spans="1:3" x14ac:dyDescent="0.25">
      <c r="A11" s="5" t="s">
        <v>214</v>
      </c>
      <c r="B11" s="5">
        <v>198</v>
      </c>
      <c r="C11" s="7">
        <v>0.12</v>
      </c>
    </row>
    <row r="12" spans="1:3" x14ac:dyDescent="0.25">
      <c r="A12" s="5" t="s">
        <v>215</v>
      </c>
      <c r="B12" s="5">
        <v>176</v>
      </c>
      <c r="C12" s="7">
        <v>0.11</v>
      </c>
    </row>
    <row r="13" spans="1:3" x14ac:dyDescent="0.25">
      <c r="A13" s="5" t="s">
        <v>216</v>
      </c>
      <c r="B13" s="5">
        <v>203</v>
      </c>
      <c r="C13" s="7">
        <v>0.13</v>
      </c>
    </row>
    <row r="14" spans="1:3" x14ac:dyDescent="0.25">
      <c r="A14" s="5" t="s">
        <v>217</v>
      </c>
      <c r="B14" s="5">
        <v>143</v>
      </c>
      <c r="C14" s="7">
        <v>0.09</v>
      </c>
    </row>
    <row r="15" spans="1:3" x14ac:dyDescent="0.25">
      <c r="A15" s="8" t="s">
        <v>135</v>
      </c>
      <c r="B15" s="8">
        <v>1604</v>
      </c>
      <c r="C15" s="9">
        <v>1</v>
      </c>
    </row>
    <row r="17" spans="1:2" x14ac:dyDescent="0.25">
      <c r="A17" s="5" t="s">
        <v>169</v>
      </c>
      <c r="B17" s="5">
        <v>57</v>
      </c>
    </row>
    <row r="18" spans="1:2" x14ac:dyDescent="0.25">
      <c r="A18" s="5" t="s">
        <v>137</v>
      </c>
      <c r="B18" s="5">
        <v>355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16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111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218</v>
      </c>
      <c r="B6" s="5">
        <v>355</v>
      </c>
      <c r="C6" s="7">
        <v>0.2</v>
      </c>
    </row>
    <row r="7" spans="1:3" x14ac:dyDescent="0.25">
      <c r="A7" s="5" t="s">
        <v>219</v>
      </c>
      <c r="B7" s="5">
        <v>729</v>
      </c>
      <c r="C7" s="7">
        <v>0.4</v>
      </c>
    </row>
    <row r="8" spans="1:3" x14ac:dyDescent="0.25">
      <c r="A8" s="5" t="s">
        <v>220</v>
      </c>
      <c r="B8" s="5">
        <v>194</v>
      </c>
      <c r="C8" s="7">
        <v>0.11</v>
      </c>
    </row>
    <row r="9" spans="1:3" x14ac:dyDescent="0.25">
      <c r="A9" s="5" t="s">
        <v>221</v>
      </c>
      <c r="B9" s="5">
        <v>115</v>
      </c>
      <c r="C9" s="7">
        <v>0.06</v>
      </c>
    </row>
    <row r="10" spans="1:3" x14ac:dyDescent="0.25">
      <c r="A10" s="5" t="s">
        <v>222</v>
      </c>
      <c r="B10" s="5">
        <v>279</v>
      </c>
      <c r="C10" s="7">
        <v>0.15</v>
      </c>
    </row>
    <row r="11" spans="1:3" x14ac:dyDescent="0.25">
      <c r="A11" s="5" t="s">
        <v>223</v>
      </c>
      <c r="B11" s="5">
        <v>133</v>
      </c>
      <c r="C11" s="7">
        <v>7.0000000000000007E-2</v>
      </c>
    </row>
    <row r="12" spans="1:3" x14ac:dyDescent="0.25">
      <c r="A12" s="8" t="s">
        <v>135</v>
      </c>
      <c r="B12" s="8">
        <v>1805</v>
      </c>
      <c r="C12" s="9">
        <v>1</v>
      </c>
    </row>
    <row r="14" spans="1:3" x14ac:dyDescent="0.25">
      <c r="A14" s="5" t="s">
        <v>136</v>
      </c>
      <c r="B14" s="5">
        <v>163</v>
      </c>
    </row>
    <row r="15" spans="1:3" x14ac:dyDescent="0.25">
      <c r="A15" s="5" t="s">
        <v>169</v>
      </c>
      <c r="B15" s="5">
        <v>21</v>
      </c>
    </row>
    <row r="16" spans="1:3" x14ac:dyDescent="0.25">
      <c r="A16" s="5" t="s">
        <v>137</v>
      </c>
      <c r="B16" s="5">
        <v>27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26"/>
  <sheetViews>
    <sheetView showGridLines="0" workbookViewId="0">
      <selection activeCell="B1" sqref="B1:B1048576"/>
    </sheetView>
  </sheetViews>
  <sheetFormatPr defaultRowHeight="15" x14ac:dyDescent="0.25"/>
  <cols>
    <col min="1" max="1" width="42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113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224</v>
      </c>
      <c r="B6" s="5">
        <v>186</v>
      </c>
      <c r="C6" s="7">
        <v>0.1</v>
      </c>
    </row>
    <row r="7" spans="1:3" x14ac:dyDescent="0.25">
      <c r="A7" s="5" t="s">
        <v>225</v>
      </c>
      <c r="B7" s="5">
        <v>333</v>
      </c>
      <c r="C7" s="7">
        <v>0.19</v>
      </c>
    </row>
    <row r="8" spans="1:3" x14ac:dyDescent="0.25">
      <c r="A8" s="5" t="s">
        <v>226</v>
      </c>
      <c r="B8" s="5">
        <v>46</v>
      </c>
      <c r="C8" s="7">
        <v>0.03</v>
      </c>
    </row>
    <row r="9" spans="1:3" x14ac:dyDescent="0.25">
      <c r="A9" s="5" t="s">
        <v>227</v>
      </c>
      <c r="B9" s="5">
        <v>6</v>
      </c>
      <c r="C9" s="7">
        <v>0</v>
      </c>
    </row>
    <row r="10" spans="1:3" x14ac:dyDescent="0.25">
      <c r="A10" s="5" t="s">
        <v>228</v>
      </c>
      <c r="B10" s="5">
        <v>216</v>
      </c>
      <c r="C10" s="7">
        <v>0.12</v>
      </c>
    </row>
    <row r="11" spans="1:3" x14ac:dyDescent="0.25">
      <c r="A11" s="5" t="s">
        <v>229</v>
      </c>
      <c r="B11" s="5">
        <v>11</v>
      </c>
      <c r="C11" s="7">
        <v>0.01</v>
      </c>
    </row>
    <row r="12" spans="1:3" x14ac:dyDescent="0.25">
      <c r="A12" s="5" t="s">
        <v>230</v>
      </c>
      <c r="B12" s="5">
        <v>88</v>
      </c>
      <c r="C12" s="7">
        <v>0.05</v>
      </c>
    </row>
    <row r="13" spans="1:3" x14ac:dyDescent="0.25">
      <c r="A13" s="5" t="s">
        <v>231</v>
      </c>
      <c r="B13" s="5">
        <v>110</v>
      </c>
      <c r="C13" s="7">
        <v>0.06</v>
      </c>
    </row>
    <row r="14" spans="1:3" x14ac:dyDescent="0.25">
      <c r="A14" s="5" t="s">
        <v>232</v>
      </c>
      <c r="B14" s="5">
        <v>404</v>
      </c>
      <c r="C14" s="7">
        <v>0.23</v>
      </c>
    </row>
    <row r="15" spans="1:3" x14ac:dyDescent="0.25">
      <c r="A15" s="5" t="s">
        <v>233</v>
      </c>
      <c r="B15" s="5">
        <v>27</v>
      </c>
      <c r="C15" s="7">
        <v>0.02</v>
      </c>
    </row>
    <row r="16" spans="1:3" x14ac:dyDescent="0.25">
      <c r="A16" s="5" t="s">
        <v>234</v>
      </c>
      <c r="B16" s="5">
        <v>143</v>
      </c>
      <c r="C16" s="7">
        <v>0.08</v>
      </c>
    </row>
    <row r="17" spans="1:3" x14ac:dyDescent="0.25">
      <c r="A17" s="5" t="s">
        <v>235</v>
      </c>
      <c r="B17" s="5">
        <v>103</v>
      </c>
      <c r="C17" s="7">
        <v>0.06</v>
      </c>
    </row>
    <row r="18" spans="1:3" x14ac:dyDescent="0.25">
      <c r="A18" s="5" t="s">
        <v>236</v>
      </c>
      <c r="B18" s="5">
        <v>26</v>
      </c>
      <c r="C18" s="7">
        <v>0.01</v>
      </c>
    </row>
    <row r="19" spans="1:3" x14ac:dyDescent="0.25">
      <c r="A19" s="5" t="s">
        <v>237</v>
      </c>
      <c r="B19" s="5">
        <v>45</v>
      </c>
      <c r="C19" s="7">
        <v>0.03</v>
      </c>
    </row>
    <row r="20" spans="1:3" x14ac:dyDescent="0.25">
      <c r="A20" s="5" t="s">
        <v>238</v>
      </c>
      <c r="B20" s="5">
        <v>32</v>
      </c>
      <c r="C20" s="7">
        <v>0.02</v>
      </c>
    </row>
    <row r="21" spans="1:3" x14ac:dyDescent="0.25">
      <c r="A21" s="5"/>
      <c r="B21" s="5">
        <v>0</v>
      </c>
      <c r="C21" s="7">
        <v>0</v>
      </c>
    </row>
    <row r="22" spans="1:3" x14ac:dyDescent="0.25">
      <c r="A22" s="8" t="s">
        <v>135</v>
      </c>
      <c r="B22" s="8">
        <v>1776</v>
      </c>
      <c r="C22" s="9">
        <v>1</v>
      </c>
    </row>
    <row r="24" spans="1:3" x14ac:dyDescent="0.25">
      <c r="A24" s="5" t="s">
        <v>136</v>
      </c>
      <c r="B24" s="5">
        <v>126</v>
      </c>
    </row>
    <row r="25" spans="1:3" x14ac:dyDescent="0.25">
      <c r="A25" s="5" t="s">
        <v>169</v>
      </c>
      <c r="B25" s="5">
        <v>35</v>
      </c>
    </row>
    <row r="26" spans="1:3" x14ac:dyDescent="0.25">
      <c r="A26" s="5" t="s">
        <v>137</v>
      </c>
      <c r="B26" s="5">
        <v>79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12"/>
  <sheetViews>
    <sheetView showGridLines="0" workbookViewId="0">
      <selection activeCell="E30" sqref="E30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117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787</v>
      </c>
      <c r="C6" s="7">
        <v>0.41</v>
      </c>
    </row>
    <row r="7" spans="1:3" x14ac:dyDescent="0.25">
      <c r="A7" s="5" t="s">
        <v>139</v>
      </c>
      <c r="B7" s="5">
        <v>1152</v>
      </c>
      <c r="C7" s="7">
        <v>0.59</v>
      </c>
    </row>
    <row r="8" spans="1:3" x14ac:dyDescent="0.25">
      <c r="A8" s="8" t="s">
        <v>135</v>
      </c>
      <c r="B8" s="8">
        <v>1939</v>
      </c>
      <c r="C8" s="9">
        <v>1</v>
      </c>
    </row>
    <row r="10" spans="1:3" x14ac:dyDescent="0.25">
      <c r="A10" s="5" t="s">
        <v>136</v>
      </c>
      <c r="B10" s="5">
        <v>36</v>
      </c>
    </row>
    <row r="11" spans="1:3" x14ac:dyDescent="0.25">
      <c r="A11" s="5" t="s">
        <v>169</v>
      </c>
      <c r="B11" s="5">
        <v>15</v>
      </c>
    </row>
    <row r="12" spans="1:3" x14ac:dyDescent="0.25">
      <c r="A12" s="5" t="s">
        <v>137</v>
      </c>
      <c r="B12" s="5">
        <v>26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115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239</v>
      </c>
      <c r="B6" s="5">
        <v>270</v>
      </c>
      <c r="C6" s="7">
        <v>0.15</v>
      </c>
    </row>
    <row r="7" spans="1:3" x14ac:dyDescent="0.25">
      <c r="A7" s="5" t="s">
        <v>240</v>
      </c>
      <c r="B7" s="5">
        <v>268</v>
      </c>
      <c r="C7" s="7">
        <v>0.15</v>
      </c>
    </row>
    <row r="8" spans="1:3" x14ac:dyDescent="0.25">
      <c r="A8" s="5" t="s">
        <v>241</v>
      </c>
      <c r="B8" s="5">
        <v>217</v>
      </c>
      <c r="C8" s="7">
        <v>0.12</v>
      </c>
    </row>
    <row r="9" spans="1:3" x14ac:dyDescent="0.25">
      <c r="A9" s="5" t="s">
        <v>242</v>
      </c>
      <c r="B9" s="5">
        <v>1025</v>
      </c>
      <c r="C9" s="7">
        <v>0.57999999999999996</v>
      </c>
    </row>
    <row r="10" spans="1:3" x14ac:dyDescent="0.25">
      <c r="A10" s="8" t="s">
        <v>135</v>
      </c>
      <c r="B10" s="8">
        <v>1780</v>
      </c>
      <c r="C10" s="9">
        <v>1</v>
      </c>
    </row>
    <row r="12" spans="1:3" x14ac:dyDescent="0.25">
      <c r="A12" s="5" t="s">
        <v>136</v>
      </c>
      <c r="B12" s="5">
        <v>189</v>
      </c>
    </row>
    <row r="13" spans="1:3" x14ac:dyDescent="0.25">
      <c r="A13" s="5" t="s">
        <v>169</v>
      </c>
      <c r="B13" s="5">
        <v>21</v>
      </c>
    </row>
    <row r="14" spans="1:3" x14ac:dyDescent="0.25">
      <c r="A14" s="5" t="s">
        <v>137</v>
      </c>
      <c r="B14" s="5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11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523</v>
      </c>
      <c r="C6" s="7">
        <v>0.26</v>
      </c>
    </row>
    <row r="7" spans="1:3" x14ac:dyDescent="0.25">
      <c r="A7" s="5" t="s">
        <v>131</v>
      </c>
      <c r="B7" s="5">
        <v>870</v>
      </c>
      <c r="C7" s="7">
        <v>0.44</v>
      </c>
    </row>
    <row r="8" spans="1:3" x14ac:dyDescent="0.25">
      <c r="A8" s="5" t="s">
        <v>132</v>
      </c>
      <c r="B8" s="5">
        <v>369</v>
      </c>
      <c r="C8" s="7">
        <v>0.19</v>
      </c>
    </row>
    <row r="9" spans="1:3" x14ac:dyDescent="0.25">
      <c r="A9" s="5" t="s">
        <v>133</v>
      </c>
      <c r="B9" s="5">
        <v>155</v>
      </c>
      <c r="C9" s="7">
        <v>0.08</v>
      </c>
    </row>
    <row r="10" spans="1:3" x14ac:dyDescent="0.25">
      <c r="A10" s="5" t="s">
        <v>134</v>
      </c>
      <c r="B10" s="5">
        <v>74</v>
      </c>
      <c r="C10" s="7">
        <v>0.04</v>
      </c>
    </row>
    <row r="11" spans="1:3" x14ac:dyDescent="0.25">
      <c r="A11" s="8" t="s">
        <v>135</v>
      </c>
      <c r="B11" s="8">
        <v>1991</v>
      </c>
      <c r="C11" s="9">
        <v>1</v>
      </c>
    </row>
    <row r="13" spans="1:3" x14ac:dyDescent="0.25">
      <c r="A13" s="5" t="s">
        <v>136</v>
      </c>
      <c r="B13" s="5">
        <v>14</v>
      </c>
    </row>
    <row r="14" spans="1:3" x14ac:dyDescent="0.25">
      <c r="A14" s="5" t="s">
        <v>137</v>
      </c>
      <c r="B14" s="5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13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974</v>
      </c>
      <c r="C6" s="7">
        <v>0.49</v>
      </c>
    </row>
    <row r="7" spans="1:3" x14ac:dyDescent="0.25">
      <c r="A7" s="5" t="s">
        <v>131</v>
      </c>
      <c r="B7" s="5">
        <v>856</v>
      </c>
      <c r="C7" s="7">
        <v>0.43</v>
      </c>
    </row>
    <row r="8" spans="1:3" x14ac:dyDescent="0.25">
      <c r="A8" s="5" t="s">
        <v>132</v>
      </c>
      <c r="B8" s="5">
        <v>112</v>
      </c>
      <c r="C8" s="7">
        <v>0.06</v>
      </c>
    </row>
    <row r="9" spans="1:3" x14ac:dyDescent="0.25">
      <c r="A9" s="5" t="s">
        <v>133</v>
      </c>
      <c r="B9" s="5">
        <v>24</v>
      </c>
      <c r="C9" s="7">
        <v>0.01</v>
      </c>
    </row>
    <row r="10" spans="1:3" x14ac:dyDescent="0.25">
      <c r="A10" s="5" t="s">
        <v>134</v>
      </c>
      <c r="B10" s="5">
        <v>11</v>
      </c>
      <c r="C10" s="7">
        <v>0.01</v>
      </c>
    </row>
    <row r="11" spans="1:3" x14ac:dyDescent="0.25">
      <c r="A11" s="8" t="s">
        <v>135</v>
      </c>
      <c r="B11" s="8">
        <v>1977</v>
      </c>
      <c r="C11" s="9">
        <v>1</v>
      </c>
    </row>
    <row r="13" spans="1:3" x14ac:dyDescent="0.25">
      <c r="A13" s="5" t="s">
        <v>136</v>
      </c>
      <c r="B13" s="5">
        <v>28</v>
      </c>
    </row>
    <row r="14" spans="1:3" x14ac:dyDescent="0.25">
      <c r="A14" s="5" t="s">
        <v>137</v>
      </c>
      <c r="B14" s="5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showGridLines="0" workbookViewId="0">
      <selection activeCell="C27" sqref="C27"/>
    </sheetView>
  </sheetViews>
  <sheetFormatPr defaultRowHeight="15" x14ac:dyDescent="0.25"/>
  <cols>
    <col min="1" max="1" width="26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15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130</v>
      </c>
      <c r="B6" s="5">
        <v>779</v>
      </c>
      <c r="C6" s="7">
        <v>0.39</v>
      </c>
    </row>
    <row r="7" spans="1:3" x14ac:dyDescent="0.25">
      <c r="A7" s="5" t="s">
        <v>131</v>
      </c>
      <c r="B7" s="5">
        <v>964</v>
      </c>
      <c r="C7" s="7">
        <v>0.48</v>
      </c>
    </row>
    <row r="8" spans="1:3" x14ac:dyDescent="0.25">
      <c r="A8" s="5" t="s">
        <v>132</v>
      </c>
      <c r="B8" s="5">
        <v>128</v>
      </c>
      <c r="C8" s="7">
        <v>0.06</v>
      </c>
    </row>
    <row r="9" spans="1:3" x14ac:dyDescent="0.25">
      <c r="A9" s="5" t="s">
        <v>133</v>
      </c>
      <c r="B9" s="5">
        <v>91</v>
      </c>
      <c r="C9" s="7">
        <v>0.05</v>
      </c>
    </row>
    <row r="10" spans="1:3" x14ac:dyDescent="0.25">
      <c r="A10" s="5" t="s">
        <v>134</v>
      </c>
      <c r="B10" s="5">
        <v>26</v>
      </c>
      <c r="C10" s="7">
        <v>0.01</v>
      </c>
    </row>
    <row r="11" spans="1:3" x14ac:dyDescent="0.25">
      <c r="A11" s="8" t="s">
        <v>135</v>
      </c>
      <c r="B11" s="8">
        <v>1988</v>
      </c>
      <c r="C11" s="9">
        <v>1</v>
      </c>
    </row>
    <row r="13" spans="1:3" x14ac:dyDescent="0.25">
      <c r="A13" s="5" t="s">
        <v>136</v>
      </c>
      <c r="B13" s="5">
        <v>21</v>
      </c>
    </row>
    <row r="14" spans="1:3" x14ac:dyDescent="0.25">
      <c r="A14" s="5" t="s">
        <v>137</v>
      </c>
      <c r="B14" s="5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"/>
  <sheetViews>
    <sheetView showGridLines="0" workbookViewId="0">
      <selection activeCell="E29" sqref="E29"/>
    </sheetView>
  </sheetViews>
  <sheetFormatPr defaultRowHeight="15" x14ac:dyDescent="0.25"/>
  <cols>
    <col min="1" max="1" width="20.7109375" customWidth="1"/>
    <col min="2" max="3" width="18.7109375" customWidth="1"/>
    <col min="4" max="4" width="3.7109375" customWidth="1"/>
    <col min="5" max="6" width="18.7109375" customWidth="1"/>
  </cols>
  <sheetData>
    <row r="1" spans="1:3" ht="15.75" x14ac:dyDescent="0.25">
      <c r="A1" s="2" t="s">
        <v>126</v>
      </c>
    </row>
    <row r="2" spans="1:3" ht="15.75" x14ac:dyDescent="0.25">
      <c r="A2" s="2" t="s">
        <v>17</v>
      </c>
    </row>
    <row r="4" spans="1:3" x14ac:dyDescent="0.25">
      <c r="B4" s="6" t="s">
        <v>127</v>
      </c>
    </row>
    <row r="5" spans="1:3" ht="30" x14ac:dyDescent="0.25">
      <c r="B5" s="6" t="s">
        <v>128</v>
      </c>
      <c r="C5" s="6" t="s">
        <v>129</v>
      </c>
    </row>
    <row r="6" spans="1:3" x14ac:dyDescent="0.25">
      <c r="A6" s="5" t="s">
        <v>138</v>
      </c>
      <c r="B6" s="5">
        <v>1402</v>
      </c>
      <c r="C6" s="7">
        <v>0.79</v>
      </c>
    </row>
    <row r="7" spans="1:3" x14ac:dyDescent="0.25">
      <c r="A7" s="5" t="s">
        <v>139</v>
      </c>
      <c r="B7" s="5">
        <v>367</v>
      </c>
      <c r="C7" s="7">
        <v>0.21</v>
      </c>
    </row>
    <row r="8" spans="1:3" x14ac:dyDescent="0.25">
      <c r="A8" s="8" t="s">
        <v>135</v>
      </c>
      <c r="B8" s="8">
        <v>1769</v>
      </c>
      <c r="C8" s="9">
        <v>1</v>
      </c>
    </row>
    <row r="10" spans="1:3" x14ac:dyDescent="0.25">
      <c r="A10" s="5" t="s">
        <v>136</v>
      </c>
      <c r="B10" s="5">
        <v>240</v>
      </c>
    </row>
    <row r="11" spans="1:3" x14ac:dyDescent="0.25">
      <c r="A11" s="5" t="s">
        <v>137</v>
      </c>
      <c r="B11" s="5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C486E3CAD944F9488EEB865BA688D24A" ma:contentTypeVersion="9" ma:contentTypeDescription="" ma:contentTypeScope="" ma:versionID="a03691ab33e99865149ae251aaf4c9d7">
  <xsd:schema xmlns:xsd="http://www.w3.org/2001/XMLSchema" xmlns:xs="http://www.w3.org/2001/XMLSchema" xmlns:p="http://schemas.microsoft.com/office/2006/metadata/properties" xmlns:ns2="8c566321-f672-4e06-a901-b5e72b4c4357" xmlns:ns3="b481d486-1b09-4d81-88a9-ace971f3e01f" targetNamespace="http://schemas.microsoft.com/office/2006/metadata/properties" ma:root="true" ma:fieldsID="002aa3c886fee23c41f5535c7a010473" ns2:_="" ns3:_="">
    <xsd:import namespace="8c566321-f672-4e06-a901-b5e72b4c4357"/>
    <xsd:import namespace="b481d486-1b09-4d81-88a9-ace971f3e01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c02f73938b5741d4934b358b31a1b80f" minOccurs="0"/>
                <xsd:element ref="ns2:i98b064926ea4fbe8f5b88c394ff652b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9ae5a99-9431-4103-a3e7-4fb30eb32617}" ma:internalName="TaxCatchAll" ma:showField="CatchAllData" ma:web="b481d486-1b09-4d81-88a9-ace971f3e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9ae5a99-9431-4103-a3e7-4fb30eb32617}" ma:internalName="TaxCatchAllLabel" ma:readOnly="true" ma:showField="CatchAllDataLabel" ma:web="b481d486-1b09-4d81-88a9-ace971f3e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ma:taxonomy="true" ma:internalName="f6ec388a6d534bab86a259abd1bfa088" ma:taxonomyFieldName="DfeOrganisationalUnit" ma:displayName="Organisational Unit" ma:default="2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ma:taxonomy="true" ma:internalName="p6919dbb65844893b164c5f63a6f0eeb" ma:taxonomyFieldName="DfeOwner" ma:displayName="Owner" ma:default="3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2f73938b5741d4934b358b31a1b80f" ma:index="14" ma:taxonomy="true" ma:internalName="c02f73938b5741d4934b358b31a1b80f" ma:taxonomyFieldName="DfeRights_x003a_ProtectiveMarking" ma:displayName="Rights: Protective Marking" ma:readOnly="false" ma:default="1;#Official|0884c477-2e62-47ea-b19c-5af6e91124c5" ma:fieldId="{c02f7393-8b57-41d4-934b-358b31a1b80f}" ma:sspId="ec07c698-60f5-424f-b9af-f4c59398b511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6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1d486-1b09-4d81-88a9-ace971f3e01f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74</Value>
      <Value>73</Value>
      <Value>3</Value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IfATE</TermName>
          <TermId xmlns="http://schemas.microsoft.com/office/infopath/2007/PartnerControls">3173f0d7-00e0-4aad-bf7c-9baf4e752e62</TermId>
        </TermInfo>
      </Terms>
    </p6919dbb65844893b164c5f63a6f0eeb>
    <c02f73938b5741d4934b358b31a1b80f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c02f73938b5741d4934b358b31a1b80f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IfATE</TermName>
          <TermId xmlns="http://schemas.microsoft.com/office/infopath/2007/PartnerControls">7df1cc98-e824-4dcc-9635-c405753d7d61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  <_dlc_DocId xmlns="b481d486-1b09-4d81-88a9-ace971f3e01f">DPN6QKARJD77-264432985-13038</_dlc_DocId>
    <_dlc_DocIdUrl xmlns="b481d486-1b09-4d81-88a9-ace971f3e01f">
      <Url>https://educationgovuk.sharepoint.com/sites/cgm/_layouts/15/DocIdRedir.aspx?ID=DPN6QKARJD77-264432985-13038</Url>
      <Description>DPN6QKARJD77-264432985-13038</Description>
    </_dlc_DocIdUrl>
  </documentManagement>
</p:properties>
</file>

<file path=customXml/item4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F2DE3BD-5283-4D0A-ABF6-6624FEB259A9}"/>
</file>

<file path=customXml/itemProps2.xml><?xml version="1.0" encoding="utf-8"?>
<ds:datastoreItem xmlns:ds="http://schemas.openxmlformats.org/officeDocument/2006/customXml" ds:itemID="{6910EB35-C144-45B0-A52F-1AC7671C4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5F052-994D-4601-847C-C76E72DB5707}">
  <ds:schemaRefs>
    <ds:schemaRef ds:uri="http://schemas.microsoft.com/office/2006/metadata/properties"/>
    <ds:schemaRef ds:uri="http://schemas.microsoft.com/office/infopath/2007/PartnerControls"/>
    <ds:schemaRef ds:uri="2016263a-4e34-488e-87df-f76618163160"/>
  </ds:schemaRefs>
</ds:datastoreItem>
</file>

<file path=customXml/itemProps4.xml><?xml version="1.0" encoding="utf-8"?>
<ds:datastoreItem xmlns:ds="http://schemas.openxmlformats.org/officeDocument/2006/customXml" ds:itemID="{63D21E66-DF8A-4B1F-BF3F-3EB3E6EB63EB}"/>
</file>

<file path=customXml/itemProps5.xml><?xml version="1.0" encoding="utf-8"?>
<ds:datastoreItem xmlns:ds="http://schemas.openxmlformats.org/officeDocument/2006/customXml" ds:itemID="{0863C344-A848-4DA3-8593-47A52CFA1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Front page</vt:lpstr>
      <vt:lpstr>Notes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q19</vt:lpstr>
      <vt:lpstr>q20</vt:lpstr>
      <vt:lpstr>q21</vt:lpstr>
      <vt:lpstr>q22</vt:lpstr>
      <vt:lpstr>q23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q51</vt:lpstr>
      <vt:lpstr>q52</vt:lpstr>
      <vt:lpstr>q53</vt:lpstr>
      <vt:lpstr>q54</vt:lpstr>
      <vt:lpstr>q55</vt:lpstr>
      <vt:lpstr>q56</vt:lpstr>
      <vt:lpstr>q57</vt:lpstr>
      <vt:lpstr>q58</vt:lpstr>
      <vt:lpstr>q62</vt:lpstr>
      <vt:lpstr>q61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FINAL_AP_2022_Data_Tables_v3</dc:title>
  <dc:subject/>
  <dc:creator>WARRINER, Joe</dc:creator>
  <cp:keywords/>
  <dc:description/>
  <cp:lastModifiedBy>KELLIHER, Susanne</cp:lastModifiedBy>
  <cp:revision/>
  <dcterms:created xsi:type="dcterms:W3CDTF">2022-07-28T13:24:09Z</dcterms:created>
  <dcterms:modified xsi:type="dcterms:W3CDTF">2022-10-05T09:31:02Z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feOwner">
    <vt:lpwstr>73;#IfATE|3173f0d7-00e0-4aad-bf7c-9baf4e752e62</vt:lpwstr>
  </property>
  <property fmtid="{D5CDD505-2E9C-101B-9397-08002B2CF9AE}" pid="3" name="c02f73938b5741d4934b358b31a1b80f">
    <vt:lpwstr>Official|0884c477-2e62-47ea-b19c-5af6e91124c5</vt:lpwstr>
  </property>
  <property fmtid="{D5CDD505-2E9C-101B-9397-08002B2CF9AE}" pid="4" name="p6919dbb65844893b164c5f63a6f0eeb">
    <vt:lpwstr/>
  </property>
  <property fmtid="{D5CDD505-2E9C-101B-9397-08002B2CF9AE}" pid="5" name="f6ec388a6d534bab86a259abd1bfa088">
    <vt:lpwstr/>
  </property>
  <property fmtid="{D5CDD505-2E9C-101B-9397-08002B2CF9AE}" pid="6" name="MediaServiceImageTags">
    <vt:lpwstr/>
  </property>
  <property fmtid="{D5CDD505-2E9C-101B-9397-08002B2CF9AE}" pid="7" name="ContentTypeId">
    <vt:lpwstr>0x010100545E941595ED5448BA61900FDDAFF31300C486E3CAD944F9488EEB865BA688D24A</vt:lpwstr>
  </property>
  <property fmtid="{D5CDD505-2E9C-101B-9397-08002B2CF9AE}" pid="8" name="DfeSubject">
    <vt:lpwstr/>
  </property>
  <property fmtid="{D5CDD505-2E9C-101B-9397-08002B2CF9AE}" pid="9" name="i98b064926ea4fbe8f5b88c394ff652b">
    <vt:lpwstr/>
  </property>
  <property fmtid="{D5CDD505-2E9C-101B-9397-08002B2CF9AE}" pid="10" name="TaxCatchAll">
    <vt:lpwstr>1;#Official|0884c477-2e62-47ea-b19c-5af6e91124c5</vt:lpwstr>
  </property>
  <property fmtid="{D5CDD505-2E9C-101B-9397-08002B2CF9AE}" pid="11" name="DfeRights:ProtectiveMarking">
    <vt:lpwstr>1;#Official|0884c477-2e62-47ea-b19c-5af6e91124c5</vt:lpwstr>
  </property>
  <property fmtid="{D5CDD505-2E9C-101B-9397-08002B2CF9AE}" pid="12" name="Classification">
    <vt:lpwstr/>
  </property>
  <property fmtid="{D5CDD505-2E9C-101B-9397-08002B2CF9AE}" pid="13" name="DfeOrganisationalUnit">
    <vt:lpwstr>74;#IfATE|7df1cc98-e824-4dcc-9635-c405753d7d61</vt:lpwstr>
  </property>
  <property fmtid="{D5CDD505-2E9C-101B-9397-08002B2CF9AE}" pid="14" name="c29f786fa1994278b41b201010e20353">
    <vt:lpwstr>DfE|a484111e-5b24-4ad9-9778-c536c8c88985</vt:lpwstr>
  </property>
  <property fmtid="{D5CDD505-2E9C-101B-9397-08002B2CF9AE}" pid="15" name="f87918d5424442f3968fbb220d199cfa">
    <vt:lpwstr>DfE|cc08a6d4-dfde-4d0f-bd85-069ebcef80d5</vt:lpwstr>
  </property>
  <property fmtid="{D5CDD505-2E9C-101B-9397-08002B2CF9AE}" pid="16" name="e9956d2a91084f21aaba141125e5f3ca">
    <vt:lpwstr>Official|0884c477-2e62-47ea-b19c-5af6e91124c5</vt:lpwstr>
  </property>
  <property fmtid="{D5CDD505-2E9C-101B-9397-08002B2CF9AE}" pid="17" name="_dlc_DocIdItemGuid">
    <vt:lpwstr>3d1d7a59-b2d9-45a7-b9cf-284ef994918e</vt:lpwstr>
  </property>
  <property fmtid="{D5CDD505-2E9C-101B-9397-08002B2CF9AE}" pid="18" name="IWPOrganisationalUnit">
    <vt:lpwstr>2;#DfE|cc08a6d4-dfde-4d0f-bd85-069ebcef80d5</vt:lpwstr>
  </property>
  <property fmtid="{D5CDD505-2E9C-101B-9397-08002B2CF9AE}" pid="19" name="IWPOwner">
    <vt:lpwstr>3;#DfE|a484111e-5b24-4ad9-9778-c536c8c88985</vt:lpwstr>
  </property>
  <property fmtid="{D5CDD505-2E9C-101B-9397-08002B2CF9AE}" pid="20" name="aa68b928982d4305ac4d07ec9a0b45b5">
    <vt:lpwstr/>
  </property>
  <property fmtid="{D5CDD505-2E9C-101B-9397-08002B2CF9AE}" pid="21" name="IWPFunction">
    <vt:lpwstr/>
  </property>
  <property fmtid="{D5CDD505-2E9C-101B-9397-08002B2CF9AE}" pid="22" name="lcf76f155ced4ddcb4097134ff3c332f">
    <vt:lpwstr/>
  </property>
  <property fmtid="{D5CDD505-2E9C-101B-9397-08002B2CF9AE}" pid="23" name="IWPSiteType">
    <vt:lpwstr/>
  </property>
  <property fmtid="{D5CDD505-2E9C-101B-9397-08002B2CF9AE}" pid="24" name="IWPRightsProtectiveMarking">
    <vt:lpwstr>1;#Official|0884c477-2e62-47ea-b19c-5af6e91124c5</vt:lpwstr>
  </property>
  <property fmtid="{D5CDD505-2E9C-101B-9397-08002B2CF9AE}" pid="25" name="iff53c19771847b2b9e9ae57df0270ca">
    <vt:lpwstr/>
  </property>
  <property fmtid="{D5CDD505-2E9C-101B-9397-08002B2CF9AE}" pid="26" name="pe36b2407ed34e30a569a2f5acfc7350">
    <vt:lpwstr/>
  </property>
  <property fmtid="{D5CDD505-2E9C-101B-9397-08002B2CF9AE}" pid="27" name="IWPSubject">
    <vt:lpwstr/>
  </property>
</Properties>
</file>